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85" yWindow="-15" windowWidth="10125" windowHeight="7725" tabRatio="758"/>
  </bookViews>
  <sheets>
    <sheet name="Ceník platný od 16.11. 2015" sheetId="12" r:id="rId1"/>
  </sheets>
  <definedNames>
    <definedName name="Print_Area" localSheetId="0">'Ceník platný od 16.11. 2015'!$A$1:$K$317</definedName>
  </definedNames>
  <calcPr calcId="125725" concurrentCalc="0"/>
</workbook>
</file>

<file path=xl/calcChain.xml><?xml version="1.0" encoding="utf-8"?>
<calcChain xmlns="http://schemas.openxmlformats.org/spreadsheetml/2006/main">
  <c r="E169" i="12"/>
  <c r="E103"/>
  <c r="E102"/>
  <c r="E215"/>
  <c r="E99"/>
  <c r="E98"/>
  <c r="E97"/>
  <c r="E96"/>
  <c r="E95"/>
  <c r="E49"/>
  <c r="E48"/>
  <c r="E71"/>
  <c r="E74"/>
  <c r="E67"/>
  <c r="E64"/>
  <c r="E370"/>
  <c r="E349"/>
  <c r="E348"/>
  <c r="E347"/>
  <c r="E346"/>
  <c r="E345"/>
  <c r="E343"/>
  <c r="E342"/>
  <c r="E339"/>
  <c r="E341"/>
  <c r="E340"/>
  <c r="E338"/>
  <c r="E69"/>
  <c r="E68"/>
  <c r="E66"/>
  <c r="E65"/>
  <c r="E63"/>
  <c r="E243"/>
  <c r="E242"/>
  <c r="E241"/>
  <c r="E239"/>
  <c r="E238"/>
  <c r="E237"/>
  <c r="E236"/>
  <c r="E235"/>
  <c r="E390"/>
  <c r="E387"/>
  <c r="E386"/>
  <c r="E389"/>
  <c r="E388"/>
  <c r="E385"/>
  <c r="E352"/>
  <c r="E94"/>
  <c r="E92"/>
  <c r="E90"/>
  <c r="E89"/>
  <c r="E88"/>
  <c r="E87"/>
  <c r="E86"/>
  <c r="E85"/>
  <c r="E84"/>
  <c r="E83"/>
  <c r="E356"/>
  <c r="E354"/>
  <c r="E353"/>
  <c r="E39"/>
  <c r="E38"/>
  <c r="E37"/>
  <c r="E36"/>
  <c r="E35"/>
  <c r="E31"/>
  <c r="E30"/>
  <c r="E29"/>
  <c r="E28"/>
  <c r="E27"/>
  <c r="E26"/>
  <c r="E268"/>
  <c r="E267"/>
  <c r="E265"/>
  <c r="E264"/>
  <c r="E263"/>
  <c r="E262"/>
  <c r="E261"/>
  <c r="E260"/>
  <c r="E259"/>
  <c r="E256"/>
  <c r="E255"/>
  <c r="E254"/>
  <c r="E253"/>
  <c r="E252"/>
  <c r="E247"/>
  <c r="E213"/>
  <c r="E214"/>
  <c r="E222"/>
  <c r="E223"/>
  <c r="E224"/>
  <c r="E231"/>
  <c r="E229"/>
  <c r="E230"/>
  <c r="E209"/>
  <c r="E208"/>
  <c r="E335"/>
  <c r="E334"/>
  <c r="E333"/>
  <c r="E332"/>
  <c r="E331"/>
  <c r="E330"/>
  <c r="E319"/>
  <c r="E318"/>
  <c r="E317"/>
  <c r="E315"/>
  <c r="E316"/>
  <c r="E314"/>
  <c r="E228"/>
  <c r="E221"/>
  <c r="E218"/>
  <c r="E217"/>
  <c r="E212"/>
  <c r="E249"/>
  <c r="E248"/>
  <c r="E328"/>
  <c r="E327"/>
  <c r="E326"/>
  <c r="E325"/>
  <c r="E324"/>
  <c r="E323"/>
  <c r="E322"/>
  <c r="E312"/>
  <c r="E311"/>
  <c r="E310"/>
  <c r="E309"/>
  <c r="E308"/>
  <c r="E307"/>
  <c r="E306"/>
  <c r="E284"/>
  <c r="E285"/>
  <c r="E286"/>
  <c r="E287"/>
  <c r="E283"/>
  <c r="E135"/>
  <c r="E136"/>
  <c r="E137"/>
  <c r="E138"/>
  <c r="E134"/>
  <c r="E115"/>
  <c r="E116"/>
  <c r="E117"/>
  <c r="E118"/>
  <c r="E114"/>
  <c r="E56"/>
  <c r="E57"/>
  <c r="E58"/>
  <c r="E59"/>
  <c r="E55"/>
  <c r="E21"/>
  <c r="E20"/>
  <c r="E19"/>
  <c r="E18"/>
  <c r="E32"/>
  <c r="E378"/>
  <c r="E372"/>
  <c r="E373"/>
  <c r="E374"/>
  <c r="E375"/>
  <c r="E376"/>
  <c r="E377"/>
  <c r="E368"/>
  <c r="E367"/>
  <c r="E51"/>
  <c r="E206"/>
  <c r="E371"/>
  <c r="E186"/>
  <c r="E299"/>
  <c r="E298"/>
  <c r="E54"/>
  <c r="E282"/>
  <c r="E280"/>
  <c r="E279"/>
  <c r="E278"/>
  <c r="E277"/>
  <c r="E276"/>
  <c r="E275"/>
  <c r="E274"/>
  <c r="E204"/>
  <c r="E203"/>
  <c r="E369"/>
  <c r="E192"/>
  <c r="E191"/>
  <c r="E189"/>
  <c r="E187"/>
  <c r="E185"/>
  <c r="E184"/>
  <c r="E183"/>
  <c r="E182"/>
  <c r="E181"/>
  <c r="E180"/>
  <c r="E179"/>
  <c r="E171"/>
  <c r="E153"/>
  <c r="E152"/>
  <c r="E133"/>
  <c r="E113"/>
  <c r="E52"/>
  <c r="E15"/>
  <c r="E365"/>
  <c r="E364"/>
  <c r="E363"/>
  <c r="E362"/>
  <c r="E361"/>
  <c r="E360"/>
  <c r="E359"/>
  <c r="E296"/>
  <c r="E295"/>
  <c r="E294"/>
  <c r="E293"/>
  <c r="E292"/>
  <c r="E291"/>
  <c r="E290"/>
  <c r="E205"/>
  <c r="E202"/>
  <c r="E201"/>
  <c r="E200"/>
  <c r="E167"/>
  <c r="E166"/>
  <c r="E165"/>
  <c r="E164"/>
  <c r="E163"/>
  <c r="E162"/>
  <c r="E161"/>
  <c r="E160"/>
  <c r="E149"/>
  <c r="E148"/>
  <c r="E147"/>
  <c r="E146"/>
  <c r="E145"/>
  <c r="E144"/>
  <c r="E143"/>
  <c r="E142"/>
  <c r="E131"/>
  <c r="E129"/>
  <c r="E128"/>
  <c r="E127"/>
  <c r="E126"/>
  <c r="E125"/>
  <c r="E124"/>
  <c r="E123"/>
  <c r="E122"/>
  <c r="E111"/>
  <c r="E109"/>
  <c r="E108"/>
  <c r="E107"/>
  <c r="E106"/>
  <c r="E105"/>
  <c r="E104"/>
  <c r="E33"/>
  <c r="E47"/>
  <c r="E46"/>
  <c r="E45"/>
  <c r="E44"/>
  <c r="E43"/>
  <c r="E42"/>
  <c r="E17"/>
  <c r="C16"/>
  <c r="E12"/>
  <c r="E11"/>
  <c r="E10"/>
  <c r="E9"/>
  <c r="E8"/>
  <c r="E7"/>
  <c r="E6"/>
</calcChain>
</file>

<file path=xl/sharedStrings.xml><?xml version="1.0" encoding="utf-8"?>
<sst xmlns="http://schemas.openxmlformats.org/spreadsheetml/2006/main" count="829" uniqueCount="285">
  <si>
    <t>reklamní formát</t>
  </si>
  <si>
    <t>Wide skyscraper</t>
  </si>
  <si>
    <t>A4</t>
  </si>
  <si>
    <t>Velikost (px)</t>
  </si>
  <si>
    <t>kB</t>
  </si>
  <si>
    <t>--</t>
  </si>
  <si>
    <t>Wallpaper</t>
  </si>
  <si>
    <t>Leaderboard</t>
  </si>
  <si>
    <t>Megaboard</t>
  </si>
  <si>
    <t>PR perex</t>
  </si>
  <si>
    <t>Sticky leaderboard</t>
  </si>
  <si>
    <t>Rectangle</t>
  </si>
  <si>
    <t>CELÝ WEB</t>
  </si>
  <si>
    <t>300x300</t>
  </si>
  <si>
    <t>Square</t>
  </si>
  <si>
    <t>PR perex odkazující na článek</t>
  </si>
  <si>
    <t>480x300</t>
  </si>
  <si>
    <t>300x600</t>
  </si>
  <si>
    <t>300x400</t>
  </si>
  <si>
    <t>300x150</t>
  </si>
  <si>
    <t>998x100</t>
  </si>
  <si>
    <t>998x200</t>
  </si>
  <si>
    <t>PR premium</t>
  </si>
  <si>
    <r>
      <t>Gate</t>
    </r>
    <r>
      <rPr>
        <sz val="10"/>
        <rFont val="Arial Narrow"/>
        <family val="2"/>
        <charset val="238"/>
      </rPr>
      <t xml:space="preserve"> = sky + wideboard + sky</t>
    </r>
  </si>
  <si>
    <r>
      <t>Double gate</t>
    </r>
    <r>
      <rPr>
        <sz val="10"/>
        <rFont val="Arial Narrow"/>
        <family val="2"/>
        <charset val="238"/>
      </rPr>
      <t xml:space="preserve"> = sky + 2x wideboard + sky</t>
    </r>
  </si>
  <si>
    <t>Standardní formáty:</t>
  </si>
  <si>
    <t>Blesk.cz - floating bez HP</t>
  </si>
  <si>
    <t>Blesk.cz - Homepage:</t>
  </si>
  <si>
    <t>Speciální formáty:</t>
  </si>
  <si>
    <t>Rectangle v hlavním sloupci</t>
  </si>
  <si>
    <t xml:space="preserve">PR perex </t>
  </si>
  <si>
    <t>PR perex odkazující do článku</t>
  </si>
  <si>
    <t>perex odkazující do článku</t>
  </si>
  <si>
    <t>abicko.cz - celý web</t>
  </si>
  <si>
    <t>Double skyscraper</t>
  </si>
  <si>
    <t>Auto.cz - celý web</t>
  </si>
  <si>
    <t>Ahaonline.cz - celý web</t>
  </si>
  <si>
    <t>Reflex.cz - celý web</t>
  </si>
  <si>
    <t>viz samostaný ceník</t>
  </si>
  <si>
    <t>Square (není na reflex.cz)</t>
  </si>
  <si>
    <t>Cena</t>
  </si>
  <si>
    <t>PR  perex</t>
  </si>
  <si>
    <t>videobranding</t>
  </si>
  <si>
    <t>Speciální formáty napříč všemi tituly</t>
  </si>
  <si>
    <t>Square 2</t>
  </si>
  <si>
    <t>Doporučený počet
zobrazení</t>
  </si>
  <si>
    <t xml:space="preserve">Komerční sdělení </t>
  </si>
  <si>
    <t>Doplňující informace:</t>
  </si>
  <si>
    <t>130x800 + 998x200 + 130x800</t>
  </si>
  <si>
    <t>60x40, 60 znaků vč. mezer</t>
  </si>
  <si>
    <t>250x250</t>
  </si>
  <si>
    <r>
      <t xml:space="preserve">Branding M = </t>
    </r>
    <r>
      <rPr>
        <sz val="10"/>
        <rFont val="Arial Narrow"/>
        <family val="2"/>
        <charset val="238"/>
      </rPr>
      <t>pozadí + leaderboard + proklikávací boky</t>
    </r>
  </si>
  <si>
    <r>
      <t xml:space="preserve">Branding S = </t>
    </r>
    <r>
      <rPr>
        <sz val="10"/>
        <rFont val="Arial Narrow"/>
        <family val="2"/>
        <charset val="238"/>
      </rPr>
      <t>pozadí + leaderboard + proklikávací boky</t>
    </r>
  </si>
  <si>
    <t>2x (130x1000 + 998x125)</t>
  </si>
  <si>
    <t>Rectangle v hlavním sloupci (article)</t>
  </si>
  <si>
    <t>statické pozadí</t>
  </si>
  <si>
    <t>HTML</t>
  </si>
  <si>
    <t>Video na konci galerie</t>
  </si>
  <si>
    <t>Video na konci galerie Blesk vyjma HP (celebrity)</t>
  </si>
  <si>
    <t>příplatek 40% k cenám žena pack</t>
  </si>
  <si>
    <t>příplatek 40% k cenám muži pack</t>
  </si>
  <si>
    <t>mobilní reklama</t>
  </si>
  <si>
    <t>300x100</t>
  </si>
  <si>
    <t>300x50 1.</t>
  </si>
  <si>
    <t>300x50 2.</t>
  </si>
  <si>
    <t xml:space="preserve">komerční sdělení </t>
  </si>
  <si>
    <t>300x50 2. sticky</t>
  </si>
  <si>
    <t>full screen 4. fotografie v galerii</t>
  </si>
  <si>
    <t>nestandardní formáty</t>
  </si>
  <si>
    <t xml:space="preserve">cca 700 000 PV </t>
  </si>
  <si>
    <t>800x700 px + video 4:3 flv 2MB</t>
  </si>
  <si>
    <t>rozměry vybraného formátu</t>
  </si>
  <si>
    <t xml:space="preserve">Video na konci galerie pack  </t>
  </si>
  <si>
    <t>direct mail</t>
  </si>
  <si>
    <t xml:space="preserve"> 10 000 Kč k perexu</t>
  </si>
  <si>
    <t>10 000 Kč k perexu</t>
  </si>
  <si>
    <t>PR článek je umístěný 1 den na HP titulu mezi redakčními články a klesá</t>
  </si>
  <si>
    <t>níže s obsahem, zůstává v archivu a je dohledatelný přes vyhledávání</t>
  </si>
  <si>
    <t>Lze si vybrat v jaké rubrice daného titulu bude umístěn</t>
  </si>
  <si>
    <t>Může obsahovat až 4 odkazy a fotogalerii i video</t>
  </si>
  <si>
    <t>Audi, BMW, Citroen, Ford, Honda, Hyundai, Kia, Mazda, Mercedes-Benz,</t>
  </si>
  <si>
    <t>Nissan, Opel, Peugeot, Renault, Seat, Subaru, Suzuki, Toyota, Volvo</t>
  </si>
  <si>
    <t>Aston Martin, Bentley, Bugatti, Corvette, Ferrari, Hummer, Infiniti, Kaipan,</t>
  </si>
  <si>
    <t>Lamborghini, Maserati, Porsche, Rolls royce</t>
  </si>
  <si>
    <t>Alfa Romeo, Cadillac, Dacia, Dodge, Fiat, Chevrolet, Chrysler, Jaguar,</t>
  </si>
  <si>
    <t>Jeep, Lada, Lancia, Land Rover, Lexus, Mini, Mitsubishi, Saab, Smart,</t>
  </si>
  <si>
    <t>Ssang Yong</t>
  </si>
  <si>
    <t>Škoda</t>
  </si>
  <si>
    <t>Volkswagen</t>
  </si>
  <si>
    <r>
      <t>1) Lze použít TV spot nebo</t>
    </r>
    <r>
      <rPr>
        <b/>
        <u/>
        <sz val="10"/>
        <rFont val="Arial Narrow"/>
        <family val="2"/>
        <charset val="238"/>
      </rPr>
      <t xml:space="preserve"> flash animaci</t>
    </r>
    <r>
      <rPr>
        <b/>
        <sz val="10"/>
        <rFont val="Arial Narrow"/>
        <family val="2"/>
        <charset val="238"/>
      </rPr>
      <t xml:space="preserve"> umístěnou před videem s délkou</t>
    </r>
  </si>
  <si>
    <r>
      <t xml:space="preserve">    až </t>
    </r>
    <r>
      <rPr>
        <b/>
        <u/>
        <sz val="10"/>
        <rFont val="Arial Narrow"/>
        <family val="2"/>
        <charset val="238"/>
      </rPr>
      <t>30 vteřin</t>
    </r>
    <r>
      <rPr>
        <b/>
        <sz val="10"/>
        <rFont val="Arial Narrow"/>
        <family val="2"/>
        <charset val="238"/>
      </rPr>
      <t xml:space="preserve"> napříč všemi tituly</t>
    </r>
  </si>
  <si>
    <t>2) Možnost umístění videa do jakéhokoliv banneru bez příplatku</t>
  </si>
  <si>
    <t>3) Lze realizovat i ve formátu interstitial - cena dohodou</t>
  </si>
  <si>
    <t>(musí mít tlačítko na vypnutí zvuku a tlačítko "přeskočit" - po 10 vteřinách)</t>
  </si>
  <si>
    <t>Zobrazená napříč všemy tituly jak v m.verzi, tak v mobilních aplikací pro</t>
  </si>
  <si>
    <t>iPhone a Android</t>
  </si>
  <si>
    <t>Doplňující informace k objednávce:</t>
  </si>
  <si>
    <r>
      <t xml:space="preserve">Minimální výše objednávky </t>
    </r>
    <r>
      <rPr>
        <b/>
        <u/>
        <sz val="10"/>
        <rFont val="Arial Narrow"/>
        <family val="2"/>
        <charset val="238"/>
      </rPr>
      <t>10 000 Kč.</t>
    </r>
  </si>
  <si>
    <t>Každý formát v objednávce může mít v rotaci max 4 kreativy zpracování</t>
  </si>
  <si>
    <t>Příplatky u nestandardních formátů:</t>
  </si>
  <si>
    <t>Možnost ilayeru s automatickým zobrazením 2x na uživatele s příplatkem až</t>
  </si>
  <si>
    <t>do 100 % - cena dohodou</t>
  </si>
  <si>
    <t>Cílení na klíčová slova:</t>
  </si>
  <si>
    <t>Jakýkoliv formát lze cílit kontextově podle klíčových slov přiřazených k článku.</t>
  </si>
  <si>
    <t>Prodej minimálně na 1 měsíc.</t>
  </si>
  <si>
    <t>Příplatek 30 % ke standardnímu CPT.</t>
  </si>
  <si>
    <t>Speciální packy:</t>
  </si>
  <si>
    <r>
      <rPr>
        <b/>
        <sz val="10"/>
        <rFont val="Arial Narrow"/>
        <family val="2"/>
        <charset val="238"/>
      </rPr>
      <t>WOMEN'S PACK</t>
    </r>
    <r>
      <rPr>
        <sz val="10"/>
        <rFont val="Arial Narrow"/>
        <family val="2"/>
        <charset val="238"/>
      </rPr>
      <t>: tituly s vysokou návštěvností žen</t>
    </r>
  </si>
  <si>
    <r>
      <rPr>
        <b/>
        <sz val="10"/>
        <rFont val="Arial Narrow"/>
        <family val="2"/>
        <charset val="238"/>
      </rPr>
      <t>MEN'S PACK</t>
    </r>
    <r>
      <rPr>
        <sz val="10"/>
        <rFont val="Arial Narrow"/>
        <family val="2"/>
        <charset val="238"/>
      </rPr>
      <t>: tituly s vysokou návštěvností mužů</t>
    </r>
  </si>
  <si>
    <t>Online ceník včetně náhledu pozic a technických specifikací je k dispozici na:</t>
  </si>
  <si>
    <t>Doporučené standardy inzerce naleznete na:</t>
  </si>
  <si>
    <t>http://www.spir.cz/reklamni-formaty</t>
  </si>
  <si>
    <t>Kontakt:</t>
  </si>
  <si>
    <t>Kontakty na jednotlivé obchodníky naleznete zde:</t>
  </si>
  <si>
    <r>
      <t>PR článek na 1 den</t>
    </r>
    <r>
      <rPr>
        <b/>
        <sz val="10"/>
        <rFont val="Calibri"/>
        <family val="2"/>
        <charset val="238"/>
      </rPr>
      <t>¹</t>
    </r>
  </si>
  <si>
    <r>
      <t>PR články</t>
    </r>
    <r>
      <rPr>
        <b/>
        <sz val="10"/>
        <color indexed="9"/>
        <rFont val="Calibri"/>
        <family val="2"/>
        <charset val="238"/>
      </rPr>
      <t>¹</t>
    </r>
    <r>
      <rPr>
        <b/>
        <sz val="10"/>
        <color indexed="9"/>
        <rFont val="Arial Narrow"/>
        <family val="2"/>
        <charset val="238"/>
      </rPr>
      <t>:</t>
    </r>
  </si>
  <si>
    <r>
      <t>Cílení na značku na 1 měsíc</t>
    </r>
    <r>
      <rPr>
        <b/>
        <sz val="10"/>
        <rFont val="Calibri"/>
        <family val="2"/>
        <charset val="238"/>
      </rPr>
      <t>²</t>
    </r>
  </si>
  <si>
    <r>
      <t>Video reklama</t>
    </r>
    <r>
      <rPr>
        <b/>
        <sz val="10"/>
        <color indexed="9"/>
        <rFont val="Calibri"/>
        <family val="2"/>
        <charset val="238"/>
      </rPr>
      <t>³</t>
    </r>
    <r>
      <rPr>
        <b/>
        <sz val="10"/>
        <color indexed="9"/>
        <rFont val="Arial Narrow"/>
        <family val="2"/>
        <charset val="238"/>
      </rPr>
      <t>:</t>
    </r>
  </si>
  <si>
    <r>
      <t>video reklama (pre roll)- délka do 30 vteřin</t>
    </r>
    <r>
      <rPr>
        <sz val="10"/>
        <rFont val="Calibri"/>
        <family val="2"/>
        <charset val="238"/>
      </rPr>
      <t>³</t>
    </r>
  </si>
  <si>
    <t>Mobilní reklama:</t>
  </si>
  <si>
    <t>Cílení na kraje s příplatkem 30 % u jednotlivých titulů</t>
  </si>
  <si>
    <r>
      <t>Cílení na značku na jeden měsíc formát 300x150</t>
    </r>
    <r>
      <rPr>
        <b/>
        <sz val="10"/>
        <color indexed="9"/>
        <rFont val="Calibri"/>
        <family val="2"/>
        <charset val="238"/>
      </rPr>
      <t>²</t>
    </r>
    <r>
      <rPr>
        <b/>
        <sz val="10"/>
        <color indexed="9"/>
        <rFont val="Arial Narrow"/>
        <family val="2"/>
        <charset val="238"/>
      </rPr>
      <t>:</t>
    </r>
  </si>
  <si>
    <t>Ukázky inzertních možnosti naleznete zde:</t>
  </si>
  <si>
    <t>http://www.cncenter.cz/kategorie/4606/online-tituly</t>
  </si>
  <si>
    <t>http://www.cncenter.cz/clanek/1231/inzertni-moznosti</t>
  </si>
  <si>
    <t>http://www.cncenter.cz/clanek/1471/blesk-cz</t>
  </si>
  <si>
    <t>CZECH NEWS CENTER, a. s., zapsaná v obchodním rejstříku</t>
  </si>
  <si>
    <t>CZECH NEWS CENTER FLOATING - floating po všech titulech</t>
  </si>
  <si>
    <r>
      <rPr>
        <b/>
        <sz val="10"/>
        <rFont val="Arial Narrow"/>
        <family val="2"/>
        <charset val="238"/>
      </rPr>
      <t>CZECH NEWS CENTER floating</t>
    </r>
    <r>
      <rPr>
        <sz val="10"/>
        <rFont val="Arial Narrow"/>
        <family val="2"/>
        <charset val="238"/>
      </rPr>
      <t xml:space="preserve">: inzerce napříč všemi tituly </t>
    </r>
    <r>
      <rPr>
        <b/>
        <sz val="10"/>
        <rFont val="Arial Narrow"/>
        <family val="2"/>
        <charset val="238"/>
      </rPr>
      <t>bez garance umístění</t>
    </r>
  </si>
  <si>
    <t>Všeobecné obchodní podmínky CZECH NEWS CENTER, a. s.  naleznete na:</t>
  </si>
  <si>
    <t>Branding XXL vč. 300x600</t>
  </si>
  <si>
    <t>Branding XL vč. 300x400</t>
  </si>
  <si>
    <t>Branding L vč. 300x300</t>
  </si>
  <si>
    <t>BleskHobby.cz</t>
  </si>
  <si>
    <t>Leaderboard*</t>
  </si>
  <si>
    <t>Megaboard*</t>
  </si>
  <si>
    <t>Rectangle*</t>
  </si>
  <si>
    <t>Square*</t>
  </si>
  <si>
    <t>Double skyscraper*</t>
  </si>
  <si>
    <r>
      <t xml:space="preserve">Branding S* = </t>
    </r>
    <r>
      <rPr>
        <sz val="10"/>
        <rFont val="Arial Narrow"/>
        <family val="2"/>
        <charset val="238"/>
      </rPr>
      <t>pozadí + leaderboard + proklikávací boky</t>
    </r>
  </si>
  <si>
    <r>
      <t xml:space="preserve">Branding M* = </t>
    </r>
    <r>
      <rPr>
        <sz val="10"/>
        <rFont val="Arial Narrow"/>
        <family val="2"/>
        <charset val="238"/>
      </rPr>
      <t>pozadí + leaderboard + proklikávací boky</t>
    </r>
  </si>
  <si>
    <t>Komerční sdělení *</t>
  </si>
  <si>
    <t>* neobsahuje extra.cz, g.cz</t>
  </si>
  <si>
    <t>* neobsahuje extrastory.cz</t>
  </si>
  <si>
    <t>V případě vyloučení některého z webu se cena CPT navyšuje o 15 %</t>
  </si>
  <si>
    <t>CNC Zábava: blesk.cz, ahaonline.cz, g.cz, extra.cz, extrastory.cz</t>
  </si>
  <si>
    <t>* neobsahuje extrastory.cz, extra.cz, g.cz</t>
  </si>
  <si>
    <t>CNC Premium: Blesk.cz HP, Blesk.cz Zprávy, reflex.cz, extrastory.cz</t>
  </si>
  <si>
    <t>OK! Magazine</t>
  </si>
  <si>
    <t>Extra.cz - celý web</t>
  </si>
  <si>
    <t>Branding</t>
  </si>
  <si>
    <t>1020x200 + statické pozadí</t>
  </si>
  <si>
    <t>PR článek</t>
  </si>
  <si>
    <t>G.cz - celý web</t>
  </si>
  <si>
    <t>Extrastory.cz - celý web</t>
  </si>
  <si>
    <t>týden</t>
  </si>
  <si>
    <t>Blesk.cz - zprávy</t>
  </si>
  <si>
    <t>Reality.cz - celý web</t>
  </si>
  <si>
    <t>Skyscraper</t>
  </si>
  <si>
    <t>Insert</t>
  </si>
  <si>
    <t>500x250</t>
  </si>
  <si>
    <t>Leaderboard bottom</t>
  </si>
  <si>
    <t>Svobodnymonitor.cz - celý web</t>
  </si>
  <si>
    <t>Square middle</t>
  </si>
  <si>
    <t>Square bottom</t>
  </si>
  <si>
    <t>PR články:</t>
  </si>
  <si>
    <t>PR článek 1</t>
  </si>
  <si>
    <t>PR článek 2</t>
  </si>
  <si>
    <t>iSport.cz - celý web, Sparta.cz - celý web</t>
  </si>
  <si>
    <t>viz samostatný ceník</t>
  </si>
  <si>
    <t>CNC Magazíny: Reflex.cz, G.cz</t>
  </si>
  <si>
    <t>CNC Active: auto.cz, isport.cz, reflex.cz, extrastory.cz, extra.cz, g.cz</t>
  </si>
  <si>
    <t>Supermamy.cz - celý web</t>
  </si>
  <si>
    <t>cena na vyžádání</t>
  </si>
  <si>
    <t>mobilní reklama v aplikacích CNC</t>
  </si>
  <si>
    <t>340x140, 600x180, 600x800, 1024x800,</t>
  </si>
  <si>
    <t>Audience buying + pokročilé cílení</t>
  </si>
  <si>
    <t>Cílení na Zájmy uživatelů</t>
  </si>
  <si>
    <t>Cílení: PSČ, Internet (ISP), Domácnost x Práce</t>
  </si>
  <si>
    <t>Cílení na počasí s PSČ</t>
  </si>
  <si>
    <t>Výkon</t>
  </si>
  <si>
    <t>report z jedné URL</t>
  </si>
  <si>
    <t>x</t>
  </si>
  <si>
    <t>Oslovování nových uživatelů s Look-a-like profilací</t>
  </si>
  <si>
    <t>Analýza uživatelů, návštěvníků a zákazníků klienta</t>
  </si>
  <si>
    <t>Look-a-like cílení</t>
  </si>
  <si>
    <r>
      <t>Superotvírák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na 1 den </t>
    </r>
    <r>
      <rPr>
        <sz val="10"/>
        <rFont val="Arial Narrow"/>
        <family val="2"/>
        <charset val="238"/>
      </rPr>
      <t>v redakčním obsahu (po - pá) možné i video</t>
    </r>
  </si>
  <si>
    <r>
      <t>Otvírák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 xml:space="preserve">na 1 den </t>
    </r>
    <r>
      <rPr>
        <sz val="10"/>
        <rFont val="Arial Narrow"/>
        <family val="2"/>
        <charset val="238"/>
      </rPr>
      <t>v redakčním obsahu (po - pá) možné i video</t>
    </r>
  </si>
  <si>
    <t>Rozměr: 300x180, 70 znaků</t>
  </si>
  <si>
    <t>Rozměr: 300x380</t>
  </si>
  <si>
    <t>Videospot do 30 sec.</t>
  </si>
  <si>
    <t>16:9, mp4, flv</t>
  </si>
  <si>
    <t>Overlayer</t>
  </si>
  <si>
    <t>480x70</t>
  </si>
  <si>
    <t xml:space="preserve">Double Leaderboard </t>
  </si>
  <si>
    <t>1020x200</t>
  </si>
  <si>
    <t>Double Skyscraper</t>
  </si>
  <si>
    <t>Pr video</t>
  </si>
  <si>
    <t>dle dohody</t>
  </si>
  <si>
    <t>N/A</t>
  </si>
  <si>
    <t>Natočení + umístění videa</t>
  </si>
  <si>
    <t>Branding webu</t>
  </si>
  <si>
    <t>iLayer (bez starteru)</t>
  </si>
  <si>
    <t>1020x200 / 1000x700</t>
  </si>
  <si>
    <t>Mobilní formáty</t>
  </si>
  <si>
    <t>300x250</t>
  </si>
  <si>
    <t>Mobilní nestandardy</t>
  </si>
  <si>
    <t>TBD</t>
  </si>
  <si>
    <t>dle TP</t>
  </si>
  <si>
    <t>ONETV.cz - celý web</t>
  </si>
  <si>
    <t>PR</t>
  </si>
  <si>
    <t>-</t>
  </si>
  <si>
    <t>Žena.cz</t>
  </si>
  <si>
    <t>CNC Ženy: bleskprozeny.cz, ahaonline.cz, blesk/celebrity, extra.cz, g.cz, supermamy.cz, žena.cz,</t>
  </si>
  <si>
    <t>1) příplatek na cílení Bleskproženy.cz či Žena.cz 30%</t>
  </si>
  <si>
    <t>2) pouze pro bannerové pozice</t>
  </si>
  <si>
    <r>
      <t>CNC Premium Ženy: Bleskproženy.cz + Žena.cz</t>
    </r>
    <r>
      <rPr>
        <b/>
        <vertAlign val="superscript"/>
        <sz val="10"/>
        <color theme="0"/>
        <rFont val="Arial Narrow"/>
        <family val="2"/>
        <charset val="238"/>
      </rPr>
      <t>4</t>
    </r>
  </si>
  <si>
    <t>Bleskproženy.cz</t>
  </si>
  <si>
    <t xml:space="preserve">PR </t>
  </si>
  <si>
    <t>Žena.cz  – home page (týden)</t>
  </si>
  <si>
    <t>Žena.cz  – jednotlivé sekce (týdne)</t>
  </si>
  <si>
    <t xml:space="preserve">CPT </t>
  </si>
  <si>
    <r>
      <t>Cílení na jednotlivé weby packu CNC Premium Ženy: banerové plochy CNC</t>
    </r>
    <r>
      <rPr>
        <b/>
        <vertAlign val="superscript"/>
        <sz val="10"/>
        <color indexed="9"/>
        <rFont val="Arial Narrow"/>
        <family val="2"/>
        <charset val="238"/>
      </rPr>
      <t>4</t>
    </r>
  </si>
  <si>
    <t>CNC Muži: auto.cz, isport.cz, reflex.cz, extrastory.cz,bleskpromuze.cz,</t>
  </si>
  <si>
    <t>Ceník inzerce internetových titulů společnosti CZECH NEWS CENTER, a. s. platný od 16.11. 2015</t>
  </si>
  <si>
    <t>300x180, 45 znaků</t>
  </si>
  <si>
    <t>980x100 + statické pozadí</t>
  </si>
  <si>
    <t>980x200 + statické pozadí</t>
  </si>
  <si>
    <t>980x200 + 300x300 + pozadí</t>
  </si>
  <si>
    <t>980x200 + 300x400 + pozadí</t>
  </si>
  <si>
    <t>980x200 + 300x600 + pozadí</t>
  </si>
  <si>
    <t>150x100, 80 znaků</t>
  </si>
  <si>
    <t>970x250</t>
  </si>
  <si>
    <t>A4 + 620x328</t>
  </si>
  <si>
    <t>A4 + 480x306</t>
  </si>
  <si>
    <t>A4 + 440x251</t>
  </si>
  <si>
    <t>858x100 + statické pozadí</t>
  </si>
  <si>
    <t>858x200 + statické pozadí</t>
  </si>
  <si>
    <t>858x200 + 300x300 + pozadí</t>
  </si>
  <si>
    <t>858x200 + 300x400 + pozadí</t>
  </si>
  <si>
    <t>858x200 + 300x600 + pozadí</t>
  </si>
  <si>
    <t>A4 + 620x440</t>
  </si>
  <si>
    <t>960x100 + statické pozadí</t>
  </si>
  <si>
    <t>960x200 + statické pozadí</t>
  </si>
  <si>
    <t>960x200 + 300x300 + pozadí</t>
  </si>
  <si>
    <t>960x200 + 300x400 + pozadí</t>
  </si>
  <si>
    <t>960x200 + 300x600 + pozadí</t>
  </si>
  <si>
    <t>1008x100 + statické pozadí</t>
  </si>
  <si>
    <t>1008x200 + statické pozadí</t>
  </si>
  <si>
    <t>auto.cz</t>
  </si>
  <si>
    <t>blesk.cz</t>
  </si>
  <si>
    <t>ahaonline.cz</t>
  </si>
  <si>
    <t>bleskprozeny.cz</t>
  </si>
  <si>
    <t>g.cz</t>
  </si>
  <si>
    <t>extra.cz</t>
  </si>
  <si>
    <t>extrastory.cz</t>
  </si>
  <si>
    <t>supermamy.cz</t>
  </si>
  <si>
    <t>zena.cz</t>
  </si>
  <si>
    <t>isport.cz</t>
  </si>
  <si>
    <t>reflex.cz</t>
  </si>
  <si>
    <t>bleskpromuze.cz</t>
  </si>
  <si>
    <r>
      <rPr>
        <b/>
        <sz val="8"/>
        <rFont val="Arial Narrow"/>
        <family val="2"/>
        <charset val="238"/>
      </rPr>
      <t>leaderboard:</t>
    </r>
    <r>
      <rPr>
        <sz val="8"/>
        <rFont val="Arial Narrow"/>
        <family val="2"/>
        <charset val="238"/>
      </rPr>
      <t xml:space="preserve"> 960x100 (branding S) nebo 960x200 (M, L, XL, XXL) / </t>
    </r>
    <r>
      <rPr>
        <b/>
        <sz val="8"/>
        <rFont val="Arial Narrow"/>
        <family val="2"/>
        <charset val="238"/>
      </rPr>
      <t>statické pozadí:</t>
    </r>
    <r>
      <rPr>
        <sz val="8"/>
        <rFont val="Arial Narrow"/>
        <family val="2"/>
        <charset val="238"/>
      </rPr>
      <t xml:space="preserve"> 1500x1000 (šířka webu: 960px)</t>
    </r>
  </si>
  <si>
    <r>
      <rPr>
        <b/>
        <sz val="8"/>
        <rFont val="Arial Narrow"/>
        <family val="2"/>
        <charset val="238"/>
      </rPr>
      <t>leaderboard:</t>
    </r>
    <r>
      <rPr>
        <sz val="8"/>
        <rFont val="Arial Narrow"/>
        <family val="2"/>
        <charset val="238"/>
      </rPr>
      <t xml:space="preserve"> 980x100 (branding S) nebo 980x200 (M, L, XL, XXL) / </t>
    </r>
    <r>
      <rPr>
        <b/>
        <sz val="8"/>
        <rFont val="Arial Narrow"/>
        <family val="2"/>
        <charset val="238"/>
      </rPr>
      <t>statické pozadí:</t>
    </r>
    <r>
      <rPr>
        <sz val="8"/>
        <rFont val="Arial Narrow"/>
        <family val="2"/>
        <charset val="238"/>
      </rPr>
      <t xml:space="preserve"> 1500x1000 (šířka webu: 980px)</t>
    </r>
  </si>
  <si>
    <r>
      <rPr>
        <b/>
        <sz val="8"/>
        <rFont val="Arial Narrow"/>
        <family val="2"/>
        <charset val="238"/>
      </rPr>
      <t>leaderboard:</t>
    </r>
    <r>
      <rPr>
        <sz val="8"/>
        <rFont val="Arial Narrow"/>
        <family val="2"/>
        <charset val="238"/>
      </rPr>
      <t xml:space="preserve"> 1020x200 / </t>
    </r>
    <r>
      <rPr>
        <b/>
        <sz val="8"/>
        <rFont val="Arial Narrow"/>
        <family val="2"/>
        <charset val="238"/>
      </rPr>
      <t>statické pozadí:</t>
    </r>
    <r>
      <rPr>
        <sz val="8"/>
        <rFont val="Arial Narrow"/>
        <family val="2"/>
        <charset val="238"/>
      </rPr>
      <t xml:space="preserve"> 1500x1000 (šířka webu: 1020px)</t>
    </r>
  </si>
  <si>
    <r>
      <rPr>
        <b/>
        <sz val="8"/>
        <rFont val="Arial Narrow"/>
        <family val="2"/>
        <charset val="238"/>
      </rPr>
      <t>leaderboard:</t>
    </r>
    <r>
      <rPr>
        <sz val="8"/>
        <rFont val="Arial Narrow"/>
        <family val="2"/>
        <charset val="238"/>
      </rPr>
      <t xml:space="preserve"> 960x100 (branding S) nebo 960x200 (M) / </t>
    </r>
    <r>
      <rPr>
        <b/>
        <sz val="8"/>
        <rFont val="Arial Narrow"/>
        <family val="2"/>
        <charset val="238"/>
      </rPr>
      <t>statické pozadí:</t>
    </r>
    <r>
      <rPr>
        <sz val="8"/>
        <rFont val="Arial Narrow"/>
        <family val="2"/>
        <charset val="238"/>
      </rPr>
      <t xml:space="preserve"> 1500x1000 (šířka webu: 960px)</t>
    </r>
  </si>
  <si>
    <r>
      <t>leaderboard + pozadí (viz tabulka</t>
    </r>
    <r>
      <rPr>
        <vertAlign val="superscript"/>
        <sz val="10"/>
        <rFont val="Arial Narrow"/>
        <family val="2"/>
        <charset val="238"/>
      </rPr>
      <t>5</t>
    </r>
    <r>
      <rPr>
        <sz val="10"/>
        <rFont val="Arial Narrow"/>
        <family val="2"/>
        <charset val="238"/>
      </rPr>
      <t>)</t>
    </r>
  </si>
  <si>
    <r>
      <t>leaderboard + pozadí (viz tabulka</t>
    </r>
    <r>
      <rPr>
        <vertAlign val="superscript"/>
        <sz val="10"/>
        <rFont val="Arial Narrow"/>
        <family val="2"/>
        <charset val="238"/>
      </rPr>
      <t>5</t>
    </r>
    <r>
      <rPr>
        <sz val="10"/>
        <rFont val="Arial Narrow"/>
        <family val="2"/>
        <charset val="238"/>
      </rPr>
      <t>) + 300x300</t>
    </r>
  </si>
  <si>
    <r>
      <t>leaderboard + pozadí (viz tabulka</t>
    </r>
    <r>
      <rPr>
        <vertAlign val="superscript"/>
        <sz val="10"/>
        <rFont val="Arial Narrow"/>
        <family val="2"/>
        <charset val="238"/>
      </rPr>
      <t>5</t>
    </r>
    <r>
      <rPr>
        <sz val="10"/>
        <rFont val="Arial Narrow"/>
        <family val="2"/>
        <charset val="238"/>
      </rPr>
      <t>) + 300x400</t>
    </r>
  </si>
  <si>
    <r>
      <t>leaderboard + pozadí (viz tabulka</t>
    </r>
    <r>
      <rPr>
        <vertAlign val="superscript"/>
        <sz val="10"/>
        <rFont val="Arial Narrow"/>
        <family val="2"/>
        <charset val="238"/>
      </rPr>
      <t>5</t>
    </r>
    <r>
      <rPr>
        <sz val="10"/>
        <rFont val="Arial Narrow"/>
        <family val="2"/>
        <charset val="238"/>
      </rPr>
      <t>) + 300x600</t>
    </r>
  </si>
  <si>
    <r>
      <t>Rozměry - branding</t>
    </r>
    <r>
      <rPr>
        <b/>
        <vertAlign val="superscript"/>
        <sz val="10"/>
        <color indexed="9"/>
        <rFont val="Arial Narrow"/>
        <family val="2"/>
        <charset val="238"/>
      </rPr>
      <t>5</t>
    </r>
    <r>
      <rPr>
        <b/>
        <sz val="10"/>
        <color indexed="9"/>
        <rFont val="Arial Narrow"/>
        <family val="2"/>
        <charset val="238"/>
      </rPr>
      <t>:</t>
    </r>
  </si>
  <si>
    <t>Behaviorální cílení na muže</t>
  </si>
  <si>
    <t>Behaviorální cílení na ženy</t>
  </si>
  <si>
    <t>960x200 + statické pozadí (Reflex), 1020x200 + statické pozadí (G.cz)</t>
  </si>
  <si>
    <t>998x200,480x300,300x600,970x250</t>
  </si>
  <si>
    <t>998+980x200 px + pozadí</t>
  </si>
  <si>
    <r>
      <rPr>
        <b/>
        <sz val="8"/>
        <rFont val="Arial Narrow"/>
        <family val="2"/>
        <charset val="238"/>
      </rPr>
      <t>leaderboard:</t>
    </r>
    <r>
      <rPr>
        <sz val="8"/>
        <rFont val="Arial Narrow"/>
        <family val="2"/>
        <charset val="238"/>
      </rPr>
      <t xml:space="preserve"> 998x200 </t>
    </r>
    <r>
      <rPr>
        <b/>
        <sz val="8"/>
        <rFont val="Arial Narrow"/>
        <family val="2"/>
        <charset val="238"/>
      </rPr>
      <t>statické pozadí:</t>
    </r>
    <r>
      <rPr>
        <sz val="8"/>
        <rFont val="Arial Narrow"/>
        <family val="2"/>
        <charset val="238"/>
      </rPr>
      <t xml:space="preserve"> 1500x1000 (šířka webu: 994px)</t>
    </r>
  </si>
  <si>
    <t xml:space="preserve">998x200 + statické pozadí 1500x1000 </t>
  </si>
  <si>
    <t>onetv.cz</t>
  </si>
  <si>
    <r>
      <rPr>
        <b/>
        <sz val="8"/>
        <rFont val="Arial Narrow"/>
        <family val="2"/>
        <charset val="238"/>
      </rPr>
      <t>leaderboard:</t>
    </r>
    <r>
      <rPr>
        <sz val="8"/>
        <rFont val="Arial Narrow"/>
        <family val="2"/>
        <charset val="238"/>
      </rPr>
      <t xml:space="preserve"> 998x200 / </t>
    </r>
    <r>
      <rPr>
        <b/>
        <sz val="8"/>
        <rFont val="Arial Narrow"/>
        <family val="2"/>
        <charset val="238"/>
      </rPr>
      <t>statické pozadí:</t>
    </r>
    <r>
      <rPr>
        <sz val="8"/>
        <rFont val="Arial Narrow"/>
        <family val="2"/>
        <charset val="238"/>
      </rPr>
      <t xml:space="preserve"> 1500x1000 (šířka webu: 998px)</t>
    </r>
  </si>
  <si>
    <r>
      <rPr>
        <b/>
        <sz val="8"/>
        <rFont val="Arial Narrow"/>
        <family val="2"/>
        <charset val="238"/>
      </rPr>
      <t>leaderboard:</t>
    </r>
    <r>
      <rPr>
        <sz val="8"/>
        <rFont val="Arial Narrow"/>
        <family val="2"/>
        <charset val="238"/>
      </rPr>
      <t xml:space="preserve"> 1080x100 (branding S) nebo 1080x200 (M, L, XL, XXL) / </t>
    </r>
    <r>
      <rPr>
        <b/>
        <sz val="8"/>
        <rFont val="Arial Narrow"/>
        <family val="2"/>
        <charset val="238"/>
      </rPr>
      <t>statické pozadí:</t>
    </r>
    <r>
      <rPr>
        <sz val="8"/>
        <rFont val="Arial Narrow"/>
        <family val="2"/>
        <charset val="238"/>
      </rPr>
      <t xml:space="preserve"> 1500x1000 (šířka webu: 1080px)</t>
    </r>
  </si>
  <si>
    <t>1080x100 + statické pozadí</t>
  </si>
  <si>
    <t>1080x200 + statické pozadí</t>
  </si>
  <si>
    <t>1080x200 + 300x300 + pozadí</t>
  </si>
  <si>
    <t>1080x200 + 300x400 + pozadí</t>
  </si>
  <si>
    <t>1080x200 + 300x600 + pozadí</t>
  </si>
</sst>
</file>

<file path=xl/styles.xml><?xml version="1.0" encoding="utf-8"?>
<styleSheet xmlns="http://schemas.openxmlformats.org/spreadsheetml/2006/main">
  <numFmts count="4">
    <numFmt numFmtId="6" formatCode="#,##0\ &quot;Kč&quot;;[Red]\-#,##0\ &quot;Kč&quot;"/>
    <numFmt numFmtId="164" formatCode="#,##0\ &quot;Kč&quot;"/>
    <numFmt numFmtId="165" formatCode="#,##0_ ;[Red]\-#,##0\ "/>
    <numFmt numFmtId="166" formatCode="_-* #,##0\ &quot;Kč&quot;_-;\-* #,##0\ &quot;Kč&quot;_-;_-* &quot;-&quot;??\ &quot;Kč&quot;_-;_-@_-"/>
  </numFmts>
  <fonts count="30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8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8"/>
      <color rgb="FF323232"/>
      <name val="AvenirNextLTPro-Regular"/>
    </font>
    <font>
      <b/>
      <sz val="10"/>
      <color theme="1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b/>
      <vertAlign val="superscript"/>
      <sz val="10"/>
      <color theme="0"/>
      <name val="Arial Narrow"/>
      <family val="2"/>
      <charset val="238"/>
    </font>
    <font>
      <b/>
      <vertAlign val="superscript"/>
      <sz val="10"/>
      <color indexed="9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1.2207403790398877E-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9" fontId="3" fillId="0" borderId="0" xfId="2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3" fontId="3" fillId="0" borderId="6" xfId="0" quotePrefix="1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20" fontId="3" fillId="0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4" xfId="0" applyNumberFormat="1" applyFont="1" applyFill="1" applyBorder="1" applyAlignment="1">
      <alignment horizontal="right" vertical="center"/>
    </xf>
    <xf numFmtId="164" fontId="3" fillId="5" borderId="8" xfId="0" applyNumberFormat="1" applyFont="1" applyFill="1" applyBorder="1" applyAlignment="1">
      <alignment horizontal="right" vertical="center"/>
    </xf>
    <xf numFmtId="164" fontId="3" fillId="5" borderId="4" xfId="0" applyNumberFormat="1" applyFont="1" applyFill="1" applyBorder="1" applyAlignment="1">
      <alignment vertical="center"/>
    </xf>
    <xf numFmtId="164" fontId="3" fillId="5" borderId="6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vertical="center"/>
    </xf>
    <xf numFmtId="164" fontId="3" fillId="5" borderId="2" xfId="0" applyNumberFormat="1" applyFont="1" applyFill="1" applyBorder="1" applyAlignment="1">
      <alignment horizontal="right" vertical="center"/>
    </xf>
    <xf numFmtId="164" fontId="3" fillId="5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3" fillId="6" borderId="0" xfId="0" applyFont="1" applyFill="1" applyAlignment="1">
      <alignment vertical="center"/>
    </xf>
    <xf numFmtId="164" fontId="3" fillId="6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/>
    <xf numFmtId="0" fontId="2" fillId="0" borderId="0" xfId="1" applyFont="1" applyFill="1" applyAlignment="1" applyProtection="1">
      <alignment vertical="top"/>
    </xf>
    <xf numFmtId="0" fontId="5" fillId="2" borderId="0" xfId="0" applyFont="1" applyFill="1" applyAlignment="1">
      <alignment vertical="center"/>
    </xf>
    <xf numFmtId="0" fontId="2" fillId="0" borderId="0" xfId="1" applyFill="1" applyAlignment="1" applyProtection="1">
      <alignment horizontal="left" vertical="top"/>
    </xf>
    <xf numFmtId="0" fontId="2" fillId="0" borderId="0" xfId="1" applyFill="1" applyAlignment="1" applyProtection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/>
    <xf numFmtId="3" fontId="3" fillId="0" borderId="8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/>
    </xf>
    <xf numFmtId="3" fontId="3" fillId="0" borderId="1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3" fillId="0" borderId="8" xfId="0" applyFont="1" applyBorder="1" applyAlignment="1"/>
    <xf numFmtId="0" fontId="0" fillId="0" borderId="8" xfId="0" applyBorder="1" applyAlignment="1"/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1" fillId="21" borderId="0" xfId="0" applyFont="1" applyFill="1" applyBorder="1" applyAlignment="1">
      <alignment vertical="center"/>
    </xf>
    <xf numFmtId="0" fontId="0" fillId="21" borderId="0" xfId="0" applyFill="1"/>
    <xf numFmtId="3" fontId="3" fillId="0" borderId="2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164" fontId="3" fillId="0" borderId="0" xfId="0" applyNumberFormat="1" applyFont="1" applyFill="1" applyBorder="1" applyAlignment="1">
      <alignment vertical="center"/>
    </xf>
    <xf numFmtId="164" fontId="3" fillId="5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164" fontId="0" fillId="0" borderId="0" xfId="0" applyNumberFormat="1" applyFill="1" applyBorder="1"/>
    <xf numFmtId="3" fontId="3" fillId="0" borderId="8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164" fontId="3" fillId="5" borderId="32" xfId="0" applyNumberFormat="1" applyFont="1" applyFill="1" applyBorder="1" applyAlignment="1">
      <alignment horizontal="right" vertical="center"/>
    </xf>
    <xf numFmtId="164" fontId="3" fillId="5" borderId="33" xfId="0" applyNumberFormat="1" applyFont="1" applyFill="1" applyBorder="1" applyAlignment="1">
      <alignment horizontal="right" vertical="center"/>
    </xf>
    <xf numFmtId="164" fontId="3" fillId="5" borderId="34" xfId="0" applyNumberFormat="1" applyFont="1" applyFill="1" applyBorder="1" applyAlignment="1">
      <alignment horizontal="right" vertical="center"/>
    </xf>
    <xf numFmtId="164" fontId="3" fillId="5" borderId="29" xfId="0" applyNumberFormat="1" applyFont="1" applyFill="1" applyBorder="1" applyAlignment="1">
      <alignment horizontal="right" vertical="center"/>
    </xf>
    <xf numFmtId="164" fontId="3" fillId="5" borderId="38" xfId="0" applyNumberFormat="1" applyFont="1" applyFill="1" applyBorder="1" applyAlignment="1">
      <alignment horizontal="right" vertical="center"/>
    </xf>
    <xf numFmtId="164" fontId="3" fillId="5" borderId="39" xfId="0" applyNumberFormat="1" applyFont="1" applyFill="1" applyBorder="1" applyAlignment="1">
      <alignment horizontal="right" vertical="center"/>
    </xf>
    <xf numFmtId="164" fontId="3" fillId="5" borderId="37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64" fontId="3" fillId="5" borderId="42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/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3" fillId="5" borderId="3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5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44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164" fontId="3" fillId="5" borderId="47" xfId="0" applyNumberFormat="1" applyFont="1" applyFill="1" applyBorder="1" applyAlignment="1">
      <alignment horizontal="center" vertical="center"/>
    </xf>
    <xf numFmtId="164" fontId="3" fillId="5" borderId="3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5" borderId="13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12" xfId="0" applyNumberFormat="1" applyFont="1" applyFill="1" applyBorder="1" applyAlignment="1">
      <alignment horizontal="center"/>
    </xf>
    <xf numFmtId="164" fontId="3" fillId="5" borderId="34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31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/>
    <xf numFmtId="0" fontId="3" fillId="0" borderId="2" xfId="0" applyFont="1" applyFill="1" applyBorder="1" applyAlignment="1">
      <alignment horizontal="center" vertical="center" shrinkToFit="1"/>
    </xf>
    <xf numFmtId="0" fontId="14" fillId="19" borderId="16" xfId="0" applyFont="1" applyFill="1" applyBorder="1" applyAlignment="1">
      <alignment horizontal="center" vertical="center" wrapText="1"/>
    </xf>
    <xf numFmtId="0" fontId="14" fillId="19" borderId="17" xfId="0" applyFont="1" applyFill="1" applyBorder="1" applyAlignment="1">
      <alignment horizontal="center" vertical="center" wrapText="1"/>
    </xf>
    <xf numFmtId="0" fontId="14" fillId="19" borderId="18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4" fillId="27" borderId="9" xfId="0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30" xfId="0" applyFont="1" applyFill="1" applyBorder="1" applyAlignment="1">
      <alignment horizontal="center" vertical="center" wrapText="1"/>
    </xf>
    <xf numFmtId="0" fontId="14" fillId="17" borderId="9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14" fillId="17" borderId="30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3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6" fontId="3" fillId="0" borderId="22" xfId="0" applyNumberFormat="1" applyFont="1" applyFill="1" applyBorder="1" applyAlignment="1">
      <alignment horizontal="center" vertical="center"/>
    </xf>
    <xf numFmtId="6" fontId="3" fillId="0" borderId="37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14" fillId="22" borderId="9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14" fillId="21" borderId="9" xfId="0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14" fillId="21" borderId="30" xfId="0" applyFont="1" applyFill="1" applyBorder="1" applyAlignment="1">
      <alignment horizontal="center" vertical="center" wrapText="1"/>
    </xf>
    <xf numFmtId="164" fontId="6" fillId="5" borderId="15" xfId="0" applyNumberFormat="1" applyFont="1" applyFill="1" applyBorder="1" applyAlignment="1">
      <alignment horizontal="center" vertical="center"/>
    </xf>
    <xf numFmtId="164" fontId="6" fillId="5" borderId="35" xfId="0" applyNumberFormat="1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 wrapText="1"/>
    </xf>
    <xf numFmtId="164" fontId="3" fillId="5" borderId="24" xfId="0" applyNumberFormat="1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164" fontId="6" fillId="5" borderId="22" xfId="0" applyNumberFormat="1" applyFont="1" applyFill="1" applyBorder="1" applyAlignment="1">
      <alignment horizontal="center" vertical="center"/>
    </xf>
    <xf numFmtId="164" fontId="6" fillId="5" borderId="37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14" fillId="25" borderId="11" xfId="0" applyFont="1" applyFill="1" applyBorder="1" applyAlignment="1">
      <alignment horizontal="center" vertical="center" wrapText="1"/>
    </xf>
    <xf numFmtId="0" fontId="14" fillId="25" borderId="8" xfId="0" applyFont="1" applyFill="1" applyBorder="1" applyAlignment="1">
      <alignment horizontal="center" vertical="center" wrapText="1"/>
    </xf>
    <xf numFmtId="0" fontId="14" fillId="25" borderId="38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30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30" xfId="0" applyFont="1" applyFill="1" applyBorder="1" applyAlignment="1">
      <alignment horizontal="center" vertical="center" wrapText="1"/>
    </xf>
    <xf numFmtId="164" fontId="6" fillId="5" borderId="35" xfId="0" quotePrefix="1" applyNumberFormat="1" applyFont="1" applyFill="1" applyBorder="1" applyAlignment="1">
      <alignment horizontal="center" vertical="center"/>
    </xf>
    <xf numFmtId="0" fontId="14" fillId="24" borderId="9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30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30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/>
    </xf>
    <xf numFmtId="164" fontId="3" fillId="5" borderId="32" xfId="0" applyNumberFormat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0" fontId="14" fillId="20" borderId="9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3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14" fillId="23" borderId="9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4" fillId="23" borderId="30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3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4" fillId="28" borderId="9" xfId="0" applyFont="1" applyFill="1" applyBorder="1" applyAlignment="1">
      <alignment horizontal="center" vertical="center" wrapText="1"/>
    </xf>
    <xf numFmtId="0" fontId="14" fillId="28" borderId="10" xfId="0" applyFont="1" applyFill="1" applyBorder="1" applyAlignment="1">
      <alignment horizontal="center" vertical="center" wrapText="1"/>
    </xf>
    <xf numFmtId="0" fontId="14" fillId="28" borderId="30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4" fillId="16" borderId="9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3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14" fillId="16" borderId="30" xfId="0" applyFont="1" applyFill="1" applyBorder="1" applyAlignment="1">
      <alignment horizontal="center" vertical="center" wrapText="1"/>
    </xf>
    <xf numFmtId="0" fontId="14" fillId="26" borderId="28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14" fillId="26" borderId="29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" xfId="2" builtin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9966"/>
        </a:solidFill>
        <a:ln w="1587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9966"/>
        </a:solidFill>
        <a:ln w="1587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center.cz/kategorie/4606/online-tituly" TargetMode="External"/><Relationship Id="rId2" Type="http://schemas.openxmlformats.org/officeDocument/2006/relationships/hyperlink" Target="http://www.cncenter.cz/kategorie/4606/online-tituly" TargetMode="External"/><Relationship Id="rId1" Type="http://schemas.openxmlformats.org/officeDocument/2006/relationships/hyperlink" Target="http://www.cncenter.cz/clanek/1231/inzertni-moznost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ncenter.cz/clanek/1471/blesk-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06"/>
  <sheetViews>
    <sheetView tabSelected="1" topLeftCell="A115" zoomScale="130" zoomScaleNormal="130" zoomScaleSheetLayoutView="100" workbookViewId="0">
      <selection activeCell="B139" sqref="B139"/>
    </sheetView>
  </sheetViews>
  <sheetFormatPr defaultRowHeight="12.75"/>
  <cols>
    <col min="1" max="1" width="46.7109375" customWidth="1"/>
    <col min="2" max="2" width="26.42578125" customWidth="1"/>
    <col min="3" max="3" width="5" bestFit="1" customWidth="1"/>
    <col min="4" max="4" width="15.7109375" customWidth="1"/>
    <col min="5" max="5" width="14.42578125" customWidth="1"/>
    <col min="6" max="6" width="12.7109375" customWidth="1"/>
    <col min="7" max="7" width="4.5703125" customWidth="1"/>
    <col min="8" max="8" width="14.42578125" customWidth="1"/>
    <col min="9" max="9" width="46.7109375" customWidth="1"/>
    <col min="10" max="10" width="4" customWidth="1"/>
    <col min="11" max="11" width="15.7109375" customWidth="1"/>
    <col min="19" max="19" width="16" customWidth="1"/>
  </cols>
  <sheetData>
    <row r="2" spans="1:11" ht="16.5" thickBot="1">
      <c r="A2" s="66" t="s">
        <v>224</v>
      </c>
      <c r="B2" s="2"/>
      <c r="C2" s="2"/>
      <c r="D2" s="2"/>
      <c r="E2" s="2"/>
      <c r="F2" s="2"/>
    </row>
    <row r="3" spans="1:11" ht="26.25" thickBot="1">
      <c r="A3" s="107" t="s">
        <v>0</v>
      </c>
      <c r="B3" s="108" t="s">
        <v>3</v>
      </c>
      <c r="C3" s="108" t="s">
        <v>4</v>
      </c>
      <c r="D3" s="108" t="s">
        <v>45</v>
      </c>
      <c r="E3" s="108" t="s">
        <v>40</v>
      </c>
      <c r="F3" s="109" t="s">
        <v>221</v>
      </c>
    </row>
    <row r="4" spans="1:11" ht="13.5" thickBot="1">
      <c r="A4" s="244" t="s">
        <v>27</v>
      </c>
      <c r="B4" s="245"/>
      <c r="C4" s="245"/>
      <c r="D4" s="245"/>
      <c r="E4" s="245"/>
      <c r="F4" s="246"/>
    </row>
    <row r="5" spans="1:11" ht="13.5" thickBot="1">
      <c r="A5" s="239" t="s">
        <v>25</v>
      </c>
      <c r="B5" s="240"/>
      <c r="C5" s="240"/>
      <c r="D5" s="240"/>
      <c r="E5" s="240"/>
      <c r="F5" s="219"/>
      <c r="H5" s="87" t="s">
        <v>115</v>
      </c>
      <c r="I5" s="88"/>
      <c r="J5" s="88"/>
      <c r="K5" s="88"/>
    </row>
    <row r="6" spans="1:11">
      <c r="A6" s="18" t="s">
        <v>7</v>
      </c>
      <c r="B6" s="19" t="s">
        <v>20</v>
      </c>
      <c r="C6" s="20">
        <v>45</v>
      </c>
      <c r="D6" s="197">
        <v>2000000</v>
      </c>
      <c r="E6" s="21">
        <f>0.001*D6*F6</f>
        <v>200000</v>
      </c>
      <c r="F6" s="110">
        <v>100</v>
      </c>
      <c r="H6" s="54" t="s">
        <v>76</v>
      </c>
    </row>
    <row r="7" spans="1:11">
      <c r="A7" s="26" t="s">
        <v>8</v>
      </c>
      <c r="B7" s="11" t="s">
        <v>21</v>
      </c>
      <c r="C7" s="12">
        <v>45</v>
      </c>
      <c r="D7" s="198"/>
      <c r="E7" s="13">
        <f>0.001*D6*F7</f>
        <v>300000</v>
      </c>
      <c r="F7" s="111">
        <v>150</v>
      </c>
      <c r="H7" s="55" t="s">
        <v>77</v>
      </c>
    </row>
    <row r="8" spans="1:11">
      <c r="A8" s="69" t="s">
        <v>11</v>
      </c>
      <c r="B8" s="70" t="s">
        <v>16</v>
      </c>
      <c r="C8" s="103">
        <v>45</v>
      </c>
      <c r="D8" s="103">
        <v>2000000</v>
      </c>
      <c r="E8" s="77">
        <f>0.001*D8*F8</f>
        <v>240000</v>
      </c>
      <c r="F8" s="112">
        <v>120</v>
      </c>
      <c r="H8" s="3" t="s">
        <v>78</v>
      </c>
    </row>
    <row r="9" spans="1:11">
      <c r="A9" s="69" t="s">
        <v>14</v>
      </c>
      <c r="B9" s="70" t="s">
        <v>13</v>
      </c>
      <c r="C9" s="103">
        <v>45</v>
      </c>
      <c r="D9" s="214">
        <v>2000000</v>
      </c>
      <c r="E9" s="77">
        <f>0.001*D9*F9</f>
        <v>240000</v>
      </c>
      <c r="F9" s="112">
        <v>120</v>
      </c>
      <c r="H9" s="1" t="s">
        <v>79</v>
      </c>
      <c r="I9" s="53"/>
      <c r="J9" s="53"/>
      <c r="K9" s="53"/>
    </row>
    <row r="10" spans="1:11">
      <c r="A10" s="26" t="s">
        <v>11</v>
      </c>
      <c r="B10" s="11" t="s">
        <v>18</v>
      </c>
      <c r="C10" s="12">
        <v>45</v>
      </c>
      <c r="D10" s="214"/>
      <c r="E10" s="13">
        <f>0.001*D9*F10</f>
        <v>250000</v>
      </c>
      <c r="F10" s="111">
        <v>125</v>
      </c>
    </row>
    <row r="11" spans="1:11">
      <c r="A11" s="26" t="s">
        <v>34</v>
      </c>
      <c r="B11" s="11" t="s">
        <v>17</v>
      </c>
      <c r="C11" s="12">
        <v>45</v>
      </c>
      <c r="D11" s="198"/>
      <c r="E11" s="13">
        <f>0.001*D9*F11</f>
        <v>280000</v>
      </c>
      <c r="F11" s="111">
        <v>140</v>
      </c>
      <c r="H11" s="87" t="s">
        <v>121</v>
      </c>
      <c r="I11" s="88"/>
      <c r="J11" s="88"/>
      <c r="K11" s="88"/>
    </row>
    <row r="12" spans="1:11">
      <c r="A12" s="69" t="s">
        <v>22</v>
      </c>
      <c r="B12" s="70" t="s">
        <v>225</v>
      </c>
      <c r="C12" s="103">
        <v>20</v>
      </c>
      <c r="D12" s="103">
        <v>1000000</v>
      </c>
      <c r="E12" s="77">
        <f>0.001*D12*F12</f>
        <v>49000</v>
      </c>
      <c r="F12" s="112">
        <v>49</v>
      </c>
      <c r="H12" s="3" t="s">
        <v>80</v>
      </c>
      <c r="I12" s="3"/>
      <c r="J12" s="3"/>
      <c r="K12" s="3"/>
    </row>
    <row r="13" spans="1:11" ht="13.5" thickBot="1">
      <c r="A13" s="35" t="s">
        <v>32</v>
      </c>
      <c r="B13" s="36" t="s">
        <v>2</v>
      </c>
      <c r="C13" s="37" t="s">
        <v>5</v>
      </c>
      <c r="D13" s="24"/>
      <c r="E13" s="227" t="s">
        <v>74</v>
      </c>
      <c r="F13" s="250"/>
      <c r="H13" s="1" t="s">
        <v>81</v>
      </c>
    </row>
    <row r="14" spans="1:11" ht="13.5" thickBot="1">
      <c r="A14" s="209" t="s">
        <v>28</v>
      </c>
      <c r="B14" s="210"/>
      <c r="C14" s="210"/>
      <c r="D14" s="210"/>
      <c r="E14" s="210"/>
      <c r="F14" s="211"/>
      <c r="K14" s="56">
        <v>50000</v>
      </c>
    </row>
    <row r="15" spans="1:11">
      <c r="A15" s="27" t="s">
        <v>23</v>
      </c>
      <c r="B15" s="29" t="s">
        <v>48</v>
      </c>
      <c r="C15" s="20">
        <v>135</v>
      </c>
      <c r="D15" s="197">
        <v>2000000</v>
      </c>
      <c r="E15" s="45">
        <f>0.001*D15*F15</f>
        <v>520000</v>
      </c>
      <c r="F15" s="111">
        <v>260</v>
      </c>
      <c r="H15" s="57" t="s">
        <v>82</v>
      </c>
      <c r="I15" s="57"/>
      <c r="J15" s="57"/>
      <c r="K15" s="57"/>
    </row>
    <row r="16" spans="1:11">
      <c r="A16" s="86" t="s">
        <v>24</v>
      </c>
      <c r="B16" s="15" t="s">
        <v>53</v>
      </c>
      <c r="C16" s="12">
        <f>C9+C7+C9</f>
        <v>135</v>
      </c>
      <c r="D16" s="198"/>
      <c r="E16" s="44">
        <v>580000</v>
      </c>
      <c r="F16" s="111">
        <v>290</v>
      </c>
      <c r="H16" s="57" t="s">
        <v>83</v>
      </c>
      <c r="I16" s="57"/>
      <c r="J16" s="57"/>
      <c r="K16" s="58">
        <v>30000</v>
      </c>
    </row>
    <row r="17" spans="1:11" ht="13.9" customHeight="1">
      <c r="A17" s="79" t="s">
        <v>52</v>
      </c>
      <c r="B17" s="80" t="s">
        <v>226</v>
      </c>
      <c r="C17" s="134">
        <v>200</v>
      </c>
      <c r="D17" s="199">
        <v>2000000</v>
      </c>
      <c r="E17" s="51">
        <f>0.001*D17*F17</f>
        <v>440000</v>
      </c>
      <c r="F17" s="111">
        <v>220</v>
      </c>
      <c r="H17" s="1" t="s">
        <v>84</v>
      </c>
    </row>
    <row r="18" spans="1:11">
      <c r="A18" s="30" t="s">
        <v>51</v>
      </c>
      <c r="B18" s="15" t="s">
        <v>227</v>
      </c>
      <c r="C18" s="12">
        <v>200</v>
      </c>
      <c r="D18" s="214"/>
      <c r="E18" s="51">
        <f>0.001*D17*F18</f>
        <v>500000</v>
      </c>
      <c r="F18" s="111">
        <v>250</v>
      </c>
      <c r="H18" s="3" t="s">
        <v>85</v>
      </c>
      <c r="I18" s="3"/>
      <c r="J18" s="3"/>
    </row>
    <row r="19" spans="1:11" ht="12.75" customHeight="1">
      <c r="A19" s="30" t="s">
        <v>132</v>
      </c>
      <c r="B19" s="11" t="s">
        <v>228</v>
      </c>
      <c r="C19" s="12">
        <v>200</v>
      </c>
      <c r="D19" s="214"/>
      <c r="E19" s="51">
        <f>0.001*D17*F19</f>
        <v>560000</v>
      </c>
      <c r="F19" s="111">
        <v>280</v>
      </c>
      <c r="H19" s="3" t="s">
        <v>86</v>
      </c>
      <c r="K19" s="56">
        <v>35000</v>
      </c>
    </row>
    <row r="20" spans="1:11">
      <c r="A20" s="30" t="s">
        <v>131</v>
      </c>
      <c r="B20" s="11" t="s">
        <v>229</v>
      </c>
      <c r="C20" s="12">
        <v>200</v>
      </c>
      <c r="D20" s="214"/>
      <c r="E20" s="51">
        <f>0.001*D17*F20</f>
        <v>580000</v>
      </c>
      <c r="F20" s="111">
        <v>290</v>
      </c>
      <c r="G20" s="1"/>
      <c r="H20" s="57" t="s">
        <v>87</v>
      </c>
      <c r="I20" s="57"/>
      <c r="J20" s="57"/>
      <c r="K20" s="58">
        <v>130000</v>
      </c>
    </row>
    <row r="21" spans="1:11">
      <c r="A21" s="30" t="s">
        <v>130</v>
      </c>
      <c r="B21" s="11" t="s">
        <v>230</v>
      </c>
      <c r="C21" s="12">
        <v>200</v>
      </c>
      <c r="D21" s="198"/>
      <c r="E21" s="51">
        <f>0.001*D17*F21</f>
        <v>600000</v>
      </c>
      <c r="F21" s="111">
        <v>300</v>
      </c>
      <c r="H21" s="3" t="s">
        <v>88</v>
      </c>
      <c r="I21" s="1"/>
      <c r="J21" s="1"/>
      <c r="K21" s="56">
        <v>90000</v>
      </c>
    </row>
    <row r="22" spans="1:11" ht="14.25" customHeight="1">
      <c r="A22" s="86" t="s">
        <v>186</v>
      </c>
      <c r="B22" s="11" t="s">
        <v>189</v>
      </c>
      <c r="C22" s="70">
        <v>45</v>
      </c>
      <c r="D22" s="134" t="s">
        <v>69</v>
      </c>
      <c r="E22" s="51">
        <v>399000</v>
      </c>
      <c r="F22" s="136" t="s">
        <v>211</v>
      </c>
      <c r="G22" s="1"/>
      <c r="H22" s="87" t="s">
        <v>117</v>
      </c>
      <c r="I22" s="88"/>
      <c r="J22" s="88"/>
      <c r="K22" s="88"/>
    </row>
    <row r="23" spans="1:11" ht="14.25" customHeight="1" thickBot="1">
      <c r="A23" s="86" t="s">
        <v>187</v>
      </c>
      <c r="B23" s="70" t="s">
        <v>188</v>
      </c>
      <c r="C23" s="70">
        <v>45</v>
      </c>
      <c r="D23" s="134" t="s">
        <v>69</v>
      </c>
      <c r="E23" s="51">
        <v>199000</v>
      </c>
      <c r="F23" s="136" t="s">
        <v>211</v>
      </c>
      <c r="G23" s="1"/>
      <c r="H23" s="54" t="s">
        <v>89</v>
      </c>
    </row>
    <row r="24" spans="1:11" ht="14.45" customHeight="1" thickBot="1">
      <c r="A24" s="251" t="s">
        <v>156</v>
      </c>
      <c r="B24" s="252"/>
      <c r="C24" s="252"/>
      <c r="D24" s="252"/>
      <c r="E24" s="252"/>
      <c r="F24" s="253"/>
      <c r="G24" s="5"/>
      <c r="H24" s="54" t="s">
        <v>90</v>
      </c>
    </row>
    <row r="25" spans="1:11" ht="14.45" customHeight="1" thickBot="1">
      <c r="A25" s="209" t="s">
        <v>25</v>
      </c>
      <c r="B25" s="210"/>
      <c r="C25" s="210"/>
      <c r="D25" s="210"/>
      <c r="E25" s="210"/>
      <c r="F25" s="211"/>
      <c r="H25" s="3" t="s">
        <v>91</v>
      </c>
    </row>
    <row r="26" spans="1:11">
      <c r="A26" s="92" t="s">
        <v>7</v>
      </c>
      <c r="B26" s="70" t="s">
        <v>20</v>
      </c>
      <c r="C26" s="103">
        <v>45</v>
      </c>
      <c r="D26" s="214">
        <v>2000000</v>
      </c>
      <c r="E26" s="51">
        <f>0.001*D26*F26</f>
        <v>280000</v>
      </c>
      <c r="F26" s="112">
        <v>140</v>
      </c>
      <c r="G26" s="1"/>
      <c r="H26" s="59" t="s">
        <v>92</v>
      </c>
    </row>
    <row r="27" spans="1:11">
      <c r="A27" s="26" t="s">
        <v>8</v>
      </c>
      <c r="B27" s="11" t="s">
        <v>21</v>
      </c>
      <c r="C27" s="12">
        <v>45</v>
      </c>
      <c r="D27" s="198"/>
      <c r="E27" s="51">
        <f>0.001*D26*F27</f>
        <v>420000</v>
      </c>
      <c r="F27" s="112">
        <v>210</v>
      </c>
      <c r="H27" s="59" t="s">
        <v>93</v>
      </c>
    </row>
    <row r="28" spans="1:11">
      <c r="A28" s="69" t="s">
        <v>11</v>
      </c>
      <c r="B28" s="70" t="s">
        <v>16</v>
      </c>
      <c r="C28" s="103">
        <v>45</v>
      </c>
      <c r="D28" s="103">
        <v>2000000</v>
      </c>
      <c r="E28" s="51">
        <f>0.001*D28*F28</f>
        <v>340000</v>
      </c>
      <c r="F28" s="112">
        <v>170</v>
      </c>
    </row>
    <row r="29" spans="1:11" ht="15">
      <c r="A29" s="69" t="s">
        <v>14</v>
      </c>
      <c r="B29" s="70" t="s">
        <v>13</v>
      </c>
      <c r="C29" s="103">
        <v>45</v>
      </c>
      <c r="D29" s="214">
        <v>2000000</v>
      </c>
      <c r="E29" s="51">
        <f>0.001*D29*F29</f>
        <v>340000</v>
      </c>
      <c r="F29" s="112">
        <v>170</v>
      </c>
      <c r="G29" s="1"/>
      <c r="H29" s="87" t="s">
        <v>222</v>
      </c>
      <c r="I29" s="88"/>
      <c r="J29" s="88"/>
      <c r="K29" s="88"/>
    </row>
    <row r="30" spans="1:11">
      <c r="A30" s="26" t="s">
        <v>11</v>
      </c>
      <c r="B30" s="11" t="s">
        <v>18</v>
      </c>
      <c r="C30" s="12">
        <v>45</v>
      </c>
      <c r="D30" s="214"/>
      <c r="E30" s="51">
        <f>0.001*D29*F30</f>
        <v>350000</v>
      </c>
      <c r="F30" s="112">
        <v>175</v>
      </c>
      <c r="H30" s="3" t="s">
        <v>214</v>
      </c>
    </row>
    <row r="31" spans="1:11">
      <c r="A31" s="26" t="s">
        <v>34</v>
      </c>
      <c r="B31" s="11" t="s">
        <v>17</v>
      </c>
      <c r="C31" s="12">
        <v>45</v>
      </c>
      <c r="D31" s="198"/>
      <c r="E31" s="51">
        <f>0.001*D29*F31</f>
        <v>400000</v>
      </c>
      <c r="F31" s="112">
        <v>200</v>
      </c>
      <c r="H31" s="3" t="s">
        <v>215</v>
      </c>
    </row>
    <row r="32" spans="1:11">
      <c r="A32" s="69" t="s">
        <v>46</v>
      </c>
      <c r="B32" s="80" t="s">
        <v>49</v>
      </c>
      <c r="C32" s="103">
        <v>10</v>
      </c>
      <c r="D32" s="103">
        <v>2000000</v>
      </c>
      <c r="E32" s="51">
        <f>0.001*D32*F32</f>
        <v>40000</v>
      </c>
      <c r="F32" s="112">
        <v>20</v>
      </c>
    </row>
    <row r="33" spans="1:11" ht="15.75" thickBot="1">
      <c r="A33" s="26" t="s">
        <v>30</v>
      </c>
      <c r="B33" s="11" t="s">
        <v>231</v>
      </c>
      <c r="C33" s="12">
        <v>10</v>
      </c>
      <c r="D33" s="12">
        <v>2000000</v>
      </c>
      <c r="E33" s="51">
        <f>0.001*D33*F33</f>
        <v>60000</v>
      </c>
      <c r="F33" s="112">
        <v>30</v>
      </c>
      <c r="H33" s="87" t="s">
        <v>269</v>
      </c>
      <c r="I33" s="88"/>
      <c r="J33" s="89"/>
      <c r="K33" s="89"/>
    </row>
    <row r="34" spans="1:11" ht="14.25" thickBot="1">
      <c r="A34" s="209" t="s">
        <v>28</v>
      </c>
      <c r="B34" s="210"/>
      <c r="C34" s="210"/>
      <c r="D34" s="210"/>
      <c r="E34" s="210"/>
      <c r="F34" s="211"/>
      <c r="H34" s="191" t="s">
        <v>249</v>
      </c>
      <c r="I34" s="192" t="s">
        <v>261</v>
      </c>
    </row>
    <row r="35" spans="1:11" ht="13.5">
      <c r="A35" s="79" t="s">
        <v>52</v>
      </c>
      <c r="B35" s="80" t="s">
        <v>226</v>
      </c>
      <c r="C35" s="103">
        <v>200</v>
      </c>
      <c r="D35" s="197">
        <v>2000000</v>
      </c>
      <c r="E35" s="51">
        <f>0.001*D35*F35</f>
        <v>620000</v>
      </c>
      <c r="F35" s="113">
        <v>310</v>
      </c>
      <c r="H35" s="191" t="s">
        <v>251</v>
      </c>
      <c r="I35" s="192" t="s">
        <v>261</v>
      </c>
    </row>
    <row r="36" spans="1:11" ht="13.5">
      <c r="A36" s="30" t="s">
        <v>51</v>
      </c>
      <c r="B36" s="15" t="s">
        <v>227</v>
      </c>
      <c r="C36" s="12">
        <v>200</v>
      </c>
      <c r="D36" s="214"/>
      <c r="E36" s="51">
        <f>0.001*D35*F36</f>
        <v>700000</v>
      </c>
      <c r="F36" s="111">
        <v>350</v>
      </c>
      <c r="H36" s="191" t="s">
        <v>250</v>
      </c>
      <c r="I36" s="192" t="s">
        <v>262</v>
      </c>
    </row>
    <row r="37" spans="1:11" ht="13.5">
      <c r="A37" s="30" t="s">
        <v>132</v>
      </c>
      <c r="B37" s="11" t="s">
        <v>228</v>
      </c>
      <c r="C37" s="12">
        <v>200</v>
      </c>
      <c r="D37" s="214"/>
      <c r="E37" s="51">
        <f>0.001*D35*F37</f>
        <v>780000</v>
      </c>
      <c r="F37" s="111">
        <v>390</v>
      </c>
      <c r="H37" s="191" t="s">
        <v>252</v>
      </c>
      <c r="I37" s="192" t="s">
        <v>262</v>
      </c>
    </row>
    <row r="38" spans="1:11" ht="13.5">
      <c r="A38" s="30" t="s">
        <v>131</v>
      </c>
      <c r="B38" s="11" t="s">
        <v>229</v>
      </c>
      <c r="C38" s="12">
        <v>200</v>
      </c>
      <c r="D38" s="214"/>
      <c r="E38" s="51">
        <f>0.001*D35*F38</f>
        <v>810000</v>
      </c>
      <c r="F38" s="111">
        <v>405</v>
      </c>
      <c r="H38" s="191" t="s">
        <v>260</v>
      </c>
      <c r="I38" s="192" t="s">
        <v>262</v>
      </c>
    </row>
    <row r="39" spans="1:11" ht="12.75" customHeight="1" thickBot="1">
      <c r="A39" s="30" t="s">
        <v>130</v>
      </c>
      <c r="B39" s="11" t="s">
        <v>230</v>
      </c>
      <c r="C39" s="12">
        <v>200</v>
      </c>
      <c r="D39" s="198"/>
      <c r="E39" s="51">
        <f>0.001*D35*F39</f>
        <v>840000</v>
      </c>
      <c r="F39" s="112">
        <v>420</v>
      </c>
      <c r="H39" s="191" t="s">
        <v>254</v>
      </c>
      <c r="I39" s="192" t="s">
        <v>263</v>
      </c>
    </row>
    <row r="40" spans="1:11" ht="12.75" customHeight="1" thickBot="1">
      <c r="A40" s="247" t="s">
        <v>26</v>
      </c>
      <c r="B40" s="248"/>
      <c r="C40" s="248"/>
      <c r="D40" s="248"/>
      <c r="E40" s="248"/>
      <c r="F40" s="249"/>
      <c r="H40" s="191" t="s">
        <v>255</v>
      </c>
      <c r="I40" s="192" t="s">
        <v>263</v>
      </c>
    </row>
    <row r="41" spans="1:11" ht="14.25" thickBot="1">
      <c r="A41" s="209" t="s">
        <v>25</v>
      </c>
      <c r="B41" s="210"/>
      <c r="C41" s="210"/>
      <c r="D41" s="210"/>
      <c r="E41" s="210"/>
      <c r="F41" s="211"/>
      <c r="H41" s="191" t="s">
        <v>253</v>
      </c>
      <c r="I41" s="192" t="s">
        <v>263</v>
      </c>
    </row>
    <row r="42" spans="1:11" ht="12.75" customHeight="1">
      <c r="A42" s="25" t="s">
        <v>7</v>
      </c>
      <c r="B42" s="19" t="s">
        <v>20</v>
      </c>
      <c r="C42" s="20">
        <v>45</v>
      </c>
      <c r="D42" s="197">
        <v>2000000</v>
      </c>
      <c r="E42" s="45">
        <f>0.001*D42*F42</f>
        <v>160000</v>
      </c>
      <c r="F42" s="110">
        <v>80</v>
      </c>
      <c r="H42" s="191" t="s">
        <v>258</v>
      </c>
      <c r="I42" s="192" t="s">
        <v>279</v>
      </c>
    </row>
    <row r="43" spans="1:11" ht="14.45" customHeight="1">
      <c r="A43" s="26" t="s">
        <v>8</v>
      </c>
      <c r="B43" s="11" t="s">
        <v>21</v>
      </c>
      <c r="C43" s="12">
        <v>45</v>
      </c>
      <c r="D43" s="198"/>
      <c r="E43" s="44">
        <f>0.001*D42*F43</f>
        <v>200000</v>
      </c>
      <c r="F43" s="111">
        <v>100</v>
      </c>
      <c r="H43" s="191" t="s">
        <v>277</v>
      </c>
      <c r="I43" s="192" t="s">
        <v>278</v>
      </c>
    </row>
    <row r="44" spans="1:11" ht="14.45" customHeight="1">
      <c r="A44" s="78" t="s">
        <v>29</v>
      </c>
      <c r="B44" s="70" t="s">
        <v>16</v>
      </c>
      <c r="C44" s="103">
        <v>45</v>
      </c>
      <c r="D44" s="103">
        <v>2000000</v>
      </c>
      <c r="E44" s="51">
        <f>0.001*D44*F44</f>
        <v>180000</v>
      </c>
      <c r="F44" s="112">
        <v>90</v>
      </c>
      <c r="H44" s="191" t="s">
        <v>259</v>
      </c>
      <c r="I44" s="192" t="s">
        <v>264</v>
      </c>
    </row>
    <row r="45" spans="1:11" ht="14.45" customHeight="1">
      <c r="A45" s="69" t="s">
        <v>14</v>
      </c>
      <c r="B45" s="70" t="s">
        <v>13</v>
      </c>
      <c r="C45" s="103">
        <v>45</v>
      </c>
      <c r="D45" s="214">
        <v>2000000</v>
      </c>
      <c r="E45" s="51">
        <f>0.001*D45*F45</f>
        <v>160000</v>
      </c>
      <c r="F45" s="112">
        <v>80</v>
      </c>
      <c r="H45" s="191" t="s">
        <v>256</v>
      </c>
      <c r="I45" s="192" t="s">
        <v>262</v>
      </c>
      <c r="J45" s="3"/>
    </row>
    <row r="46" spans="1:11" ht="14.45" customHeight="1">
      <c r="A46" s="26" t="s">
        <v>11</v>
      </c>
      <c r="B46" s="11" t="s">
        <v>18</v>
      </c>
      <c r="C46" s="17">
        <v>45</v>
      </c>
      <c r="D46" s="214"/>
      <c r="E46" s="44">
        <f>0.001*D45*F46</f>
        <v>170000</v>
      </c>
      <c r="F46" s="111">
        <v>85</v>
      </c>
      <c r="H46" s="191" t="s">
        <v>257</v>
      </c>
      <c r="I46" s="192" t="s">
        <v>275</v>
      </c>
      <c r="J46" s="3"/>
    </row>
    <row r="47" spans="1:11" ht="14.45" customHeight="1">
      <c r="A47" s="26" t="s">
        <v>34</v>
      </c>
      <c r="B47" s="11" t="s">
        <v>17</v>
      </c>
      <c r="C47" s="12">
        <v>45</v>
      </c>
      <c r="D47" s="198"/>
      <c r="E47" s="44">
        <f>0.001*D45*F47</f>
        <v>200000</v>
      </c>
      <c r="F47" s="111">
        <v>100</v>
      </c>
    </row>
    <row r="48" spans="1:11" ht="14.45" customHeight="1">
      <c r="A48" s="69" t="s">
        <v>46</v>
      </c>
      <c r="B48" s="80" t="s">
        <v>49</v>
      </c>
      <c r="C48" s="189">
        <v>10</v>
      </c>
      <c r="D48" s="189">
        <v>2000000</v>
      </c>
      <c r="E48" s="51">
        <f>0.001*D48*F48</f>
        <v>40000</v>
      </c>
      <c r="F48" s="112">
        <v>20</v>
      </c>
      <c r="H48" s="87" t="s">
        <v>119</v>
      </c>
      <c r="I48" s="88"/>
      <c r="J48" s="88"/>
      <c r="K48" s="88"/>
    </row>
    <row r="49" spans="1:11" ht="14.45" customHeight="1">
      <c r="A49" s="26" t="s">
        <v>30</v>
      </c>
      <c r="B49" s="11" t="s">
        <v>231</v>
      </c>
      <c r="C49" s="12">
        <v>10</v>
      </c>
      <c r="D49" s="12">
        <v>2000000</v>
      </c>
      <c r="E49" s="51">
        <f>0.001*D49*F49</f>
        <v>60000</v>
      </c>
      <c r="F49" s="112">
        <v>30</v>
      </c>
      <c r="H49" s="1" t="s">
        <v>94</v>
      </c>
      <c r="I49" s="1"/>
      <c r="J49" s="1"/>
      <c r="K49" s="1"/>
    </row>
    <row r="50" spans="1:11" ht="14.45" customHeight="1">
      <c r="A50" s="84" t="s">
        <v>31</v>
      </c>
      <c r="B50" s="85" t="s">
        <v>2</v>
      </c>
      <c r="C50" s="74" t="s">
        <v>5</v>
      </c>
      <c r="D50" s="12"/>
      <c r="E50" s="237" t="s">
        <v>75</v>
      </c>
      <c r="F50" s="238"/>
      <c r="H50" s="3" t="s">
        <v>95</v>
      </c>
    </row>
    <row r="51" spans="1:11" ht="14.45" customHeight="1">
      <c r="A51" s="69" t="s">
        <v>57</v>
      </c>
      <c r="B51" s="70"/>
      <c r="C51" s="103">
        <v>45</v>
      </c>
      <c r="D51" s="103">
        <v>800000</v>
      </c>
      <c r="E51" s="51">
        <f>350*800</f>
        <v>280000</v>
      </c>
      <c r="F51" s="112">
        <v>350</v>
      </c>
      <c r="H51" s="54"/>
    </row>
    <row r="52" spans="1:11" ht="14.45" customHeight="1" thickBot="1">
      <c r="A52" s="39" t="s">
        <v>6</v>
      </c>
      <c r="B52" s="40" t="s">
        <v>232</v>
      </c>
      <c r="C52" s="101">
        <v>45</v>
      </c>
      <c r="D52" s="101">
        <v>2000000</v>
      </c>
      <c r="E52" s="46">
        <f>0.001*D52*F52</f>
        <v>80000</v>
      </c>
      <c r="F52" s="114">
        <v>40</v>
      </c>
    </row>
    <row r="53" spans="1:11" ht="14.45" customHeight="1" thickBot="1">
      <c r="A53" s="209" t="s">
        <v>28</v>
      </c>
      <c r="B53" s="210"/>
      <c r="C53" s="210"/>
      <c r="D53" s="210"/>
      <c r="E53" s="210"/>
      <c r="F53" s="211"/>
      <c r="H53" s="87" t="s">
        <v>96</v>
      </c>
      <c r="I53" s="88"/>
      <c r="J53" s="88"/>
      <c r="K53" s="88"/>
    </row>
    <row r="54" spans="1:11">
      <c r="A54" s="28" t="s">
        <v>10</v>
      </c>
      <c r="B54" s="19" t="s">
        <v>20</v>
      </c>
      <c r="C54" s="20">
        <v>45</v>
      </c>
      <c r="D54" s="20">
        <v>1000000</v>
      </c>
      <c r="E54" s="45">
        <f>0.001*D54*F54</f>
        <v>115000</v>
      </c>
      <c r="F54" s="110">
        <v>115</v>
      </c>
      <c r="H54" s="87"/>
      <c r="I54" s="88"/>
      <c r="J54" s="88"/>
      <c r="K54" s="88"/>
    </row>
    <row r="55" spans="1:11">
      <c r="A55" s="79" t="s">
        <v>52</v>
      </c>
      <c r="B55" s="80" t="s">
        <v>226</v>
      </c>
      <c r="C55" s="103">
        <v>200</v>
      </c>
      <c r="D55" s="214">
        <v>2000000</v>
      </c>
      <c r="E55" s="51">
        <f>0.001*D$55*F55</f>
        <v>320000</v>
      </c>
      <c r="F55" s="112">
        <v>160</v>
      </c>
      <c r="H55" s="54" t="s">
        <v>97</v>
      </c>
    </row>
    <row r="56" spans="1:11">
      <c r="A56" s="30" t="s">
        <v>51</v>
      </c>
      <c r="B56" s="15" t="s">
        <v>227</v>
      </c>
      <c r="C56" s="12">
        <v>200</v>
      </c>
      <c r="D56" s="214"/>
      <c r="E56" s="51">
        <f>0.001*D$55*F56</f>
        <v>380000</v>
      </c>
      <c r="F56" s="111">
        <v>190</v>
      </c>
      <c r="H56" s="54" t="s">
        <v>98</v>
      </c>
    </row>
    <row r="57" spans="1:11">
      <c r="A57" s="30" t="s">
        <v>132</v>
      </c>
      <c r="B57" s="11" t="s">
        <v>228</v>
      </c>
      <c r="C57" s="12">
        <v>200</v>
      </c>
      <c r="D57" s="214"/>
      <c r="E57" s="51">
        <f t="shared" ref="E57:E59" si="0">0.001*D$55*F57</f>
        <v>420000</v>
      </c>
      <c r="F57" s="111">
        <v>210</v>
      </c>
      <c r="H57" s="3"/>
      <c r="I57" s="3"/>
      <c r="J57" s="3"/>
      <c r="K57" s="3"/>
    </row>
    <row r="58" spans="1:11">
      <c r="A58" s="30" t="s">
        <v>131</v>
      </c>
      <c r="B58" s="11" t="s">
        <v>229</v>
      </c>
      <c r="C58" s="12">
        <v>200</v>
      </c>
      <c r="D58" s="214"/>
      <c r="E58" s="51">
        <f t="shared" si="0"/>
        <v>440000</v>
      </c>
      <c r="F58" s="111">
        <v>220</v>
      </c>
      <c r="H58" s="3"/>
      <c r="I58" s="3"/>
      <c r="J58" s="3"/>
      <c r="K58" s="3"/>
    </row>
    <row r="59" spans="1:11">
      <c r="A59" s="30" t="s">
        <v>130</v>
      </c>
      <c r="B59" s="11" t="s">
        <v>230</v>
      </c>
      <c r="C59" s="12">
        <v>200</v>
      </c>
      <c r="D59" s="198"/>
      <c r="E59" s="51">
        <f t="shared" si="0"/>
        <v>460000</v>
      </c>
      <c r="F59" s="111">
        <v>230</v>
      </c>
      <c r="H59" s="3"/>
      <c r="I59" s="3"/>
      <c r="J59" s="3"/>
      <c r="K59" s="3"/>
    </row>
    <row r="60" spans="1:11" ht="13.5" thickBot="1">
      <c r="A60" s="81" t="s">
        <v>114</v>
      </c>
      <c r="B60" s="72" t="s">
        <v>233</v>
      </c>
      <c r="C60" s="73" t="s">
        <v>5</v>
      </c>
      <c r="D60" s="83"/>
      <c r="E60" s="232">
        <v>10000</v>
      </c>
      <c r="F60" s="233"/>
      <c r="H60" s="87" t="s">
        <v>99</v>
      </c>
      <c r="I60" s="88"/>
      <c r="J60" s="88"/>
      <c r="K60" s="88"/>
    </row>
    <row r="61" spans="1:11" ht="13.5" thickBot="1">
      <c r="A61" s="257" t="s">
        <v>216</v>
      </c>
      <c r="B61" s="258"/>
      <c r="C61" s="258"/>
      <c r="D61" s="258"/>
      <c r="E61" s="258"/>
      <c r="F61" s="259"/>
      <c r="H61" s="3" t="s">
        <v>100</v>
      </c>
      <c r="I61" s="60"/>
    </row>
    <row r="62" spans="1:11" ht="13.5" thickBot="1">
      <c r="A62" s="148" t="s">
        <v>25</v>
      </c>
      <c r="B62" s="149"/>
      <c r="C62" s="149"/>
      <c r="D62" s="149"/>
      <c r="E62" s="149"/>
      <c r="F62" s="150"/>
      <c r="H62" s="3" t="s">
        <v>101</v>
      </c>
      <c r="J62" s="60"/>
      <c r="K62" s="60"/>
    </row>
    <row r="63" spans="1:11">
      <c r="A63" s="69" t="s">
        <v>7</v>
      </c>
      <c r="B63" s="70" t="s">
        <v>20</v>
      </c>
      <c r="C63" s="152">
        <v>45</v>
      </c>
      <c r="D63" s="197">
        <v>1200000</v>
      </c>
      <c r="E63" s="180">
        <f>D63*F63/1000</f>
        <v>210000</v>
      </c>
      <c r="F63" s="183">
        <v>175</v>
      </c>
      <c r="H63" s="54" t="s">
        <v>120</v>
      </c>
      <c r="I63" s="1"/>
    </row>
    <row r="64" spans="1:11">
      <c r="A64" s="26" t="s">
        <v>8</v>
      </c>
      <c r="B64" s="11" t="s">
        <v>21</v>
      </c>
      <c r="C64" s="12">
        <v>45</v>
      </c>
      <c r="D64" s="198"/>
      <c r="E64" s="181">
        <f>D63*F64/1000</f>
        <v>210000</v>
      </c>
      <c r="F64" s="183">
        <v>175</v>
      </c>
      <c r="J64" s="1"/>
      <c r="K64" s="1"/>
    </row>
    <row r="65" spans="1:11">
      <c r="A65" s="76" t="s">
        <v>11</v>
      </c>
      <c r="B65" s="11" t="s">
        <v>16</v>
      </c>
      <c r="C65" s="12">
        <v>45</v>
      </c>
      <c r="D65" s="155">
        <v>1000000</v>
      </c>
      <c r="E65" s="181">
        <f>D65*F65/1000</f>
        <v>200000</v>
      </c>
      <c r="F65" s="136">
        <v>200</v>
      </c>
    </row>
    <row r="66" spans="1:11">
      <c r="A66" s="26" t="s">
        <v>14</v>
      </c>
      <c r="B66" s="11" t="s">
        <v>13</v>
      </c>
      <c r="C66" s="12">
        <v>45</v>
      </c>
      <c r="D66" s="199">
        <v>2000000</v>
      </c>
      <c r="E66" s="182">
        <f>D66*F66/1000</f>
        <v>300000</v>
      </c>
      <c r="F66" s="136">
        <v>150</v>
      </c>
      <c r="H66" s="87" t="s">
        <v>102</v>
      </c>
      <c r="I66" s="88"/>
      <c r="J66" s="88"/>
      <c r="K66" s="88"/>
    </row>
    <row r="67" spans="1:11">
      <c r="A67" s="26" t="s">
        <v>34</v>
      </c>
      <c r="B67" s="11" t="s">
        <v>17</v>
      </c>
      <c r="C67" s="12">
        <v>45</v>
      </c>
      <c r="D67" s="198"/>
      <c r="E67" s="182">
        <f>D66*F67/1000</f>
        <v>370000</v>
      </c>
      <c r="F67" s="136">
        <v>185</v>
      </c>
      <c r="H67" s="3" t="s">
        <v>103</v>
      </c>
    </row>
    <row r="68" spans="1:11" ht="12.75" customHeight="1">
      <c r="A68" s="26" t="s">
        <v>46</v>
      </c>
      <c r="B68" s="15" t="s">
        <v>49</v>
      </c>
      <c r="C68" s="12">
        <v>10</v>
      </c>
      <c r="D68" s="155">
        <v>1000000</v>
      </c>
      <c r="E68" s="181">
        <f>D68*F68/1000</f>
        <v>20000</v>
      </c>
      <c r="F68" s="136">
        <v>20</v>
      </c>
      <c r="H68" s="54" t="s">
        <v>104</v>
      </c>
    </row>
    <row r="69" spans="1:11" ht="13.5" thickBot="1">
      <c r="A69" s="156" t="s">
        <v>6</v>
      </c>
      <c r="B69" s="157" t="s">
        <v>232</v>
      </c>
      <c r="C69" s="151">
        <v>45</v>
      </c>
      <c r="D69" s="158">
        <v>1000000</v>
      </c>
      <c r="E69" s="182">
        <f>D69*F69/1000</f>
        <v>60000</v>
      </c>
      <c r="F69" s="162">
        <v>60</v>
      </c>
      <c r="H69" s="3" t="s">
        <v>105</v>
      </c>
    </row>
    <row r="70" spans="1:11" ht="13.5" thickBot="1">
      <c r="A70" s="159" t="s">
        <v>28</v>
      </c>
      <c r="B70" s="160"/>
      <c r="C70" s="160"/>
      <c r="D70" s="160"/>
      <c r="E70" s="160"/>
      <c r="F70" s="161"/>
    </row>
    <row r="71" spans="1:11" ht="14.45" customHeight="1" thickBot="1">
      <c r="A71" s="30" t="s">
        <v>51</v>
      </c>
      <c r="B71" s="15" t="s">
        <v>274</v>
      </c>
      <c r="C71" s="12">
        <v>200</v>
      </c>
      <c r="D71" s="153">
        <v>1000000</v>
      </c>
      <c r="E71" s="147">
        <f>D71*F71/1000</f>
        <v>325000</v>
      </c>
      <c r="F71" s="136">
        <v>325</v>
      </c>
      <c r="H71" s="87" t="s">
        <v>106</v>
      </c>
      <c r="I71" s="88"/>
      <c r="J71" s="89"/>
      <c r="K71" s="89"/>
    </row>
    <row r="72" spans="1:11" ht="14.45" customHeight="1" thickBot="1">
      <c r="A72" s="257" t="s">
        <v>217</v>
      </c>
      <c r="B72" s="258"/>
      <c r="C72" s="258"/>
      <c r="D72" s="258"/>
      <c r="E72" s="258"/>
      <c r="F72" s="259"/>
      <c r="H72" s="1" t="s">
        <v>107</v>
      </c>
      <c r="I72" s="1"/>
    </row>
    <row r="73" spans="1:11" ht="14.45" customHeight="1" thickBot="1">
      <c r="A73" s="159" t="s">
        <v>210</v>
      </c>
      <c r="B73" s="160"/>
      <c r="C73" s="160"/>
      <c r="D73" s="160"/>
      <c r="E73" s="160"/>
      <c r="F73" s="161"/>
      <c r="H73" s="1" t="s">
        <v>108</v>
      </c>
      <c r="I73" s="1"/>
    </row>
    <row r="74" spans="1:11" ht="14.45" customHeight="1">
      <c r="A74" s="25" t="s">
        <v>9</v>
      </c>
      <c r="B74" s="19" t="s">
        <v>231</v>
      </c>
      <c r="C74" s="20">
        <v>10</v>
      </c>
      <c r="D74" s="20">
        <v>500000</v>
      </c>
      <c r="E74" s="47">
        <f>D74*F74/1000</f>
        <v>17500</v>
      </c>
      <c r="F74" s="163">
        <v>35</v>
      </c>
      <c r="H74" s="1" t="s">
        <v>128</v>
      </c>
    </row>
    <row r="75" spans="1:11" ht="14.45" customHeight="1">
      <c r="A75" s="84" t="s">
        <v>31</v>
      </c>
      <c r="B75" s="85" t="s">
        <v>2</v>
      </c>
      <c r="C75" s="74" t="s">
        <v>5</v>
      </c>
      <c r="D75" s="12"/>
      <c r="E75" s="237" t="s">
        <v>75</v>
      </c>
      <c r="F75" s="238"/>
      <c r="G75" s="154"/>
    </row>
    <row r="76" spans="1:11" ht="13.5" thickBot="1">
      <c r="A76" s="81" t="s">
        <v>114</v>
      </c>
      <c r="B76" s="72" t="s">
        <v>233</v>
      </c>
      <c r="C76" s="73" t="s">
        <v>5</v>
      </c>
      <c r="D76" s="83"/>
      <c r="E76" s="232">
        <v>15000</v>
      </c>
      <c r="F76" s="233"/>
      <c r="H76" s="87" t="s">
        <v>47</v>
      </c>
      <c r="I76" s="88"/>
      <c r="J76" s="89"/>
      <c r="K76" s="89"/>
    </row>
    <row r="77" spans="1:11" ht="13.5" thickBot="1">
      <c r="A77" s="257" t="s">
        <v>212</v>
      </c>
      <c r="B77" s="258"/>
      <c r="C77" s="258"/>
      <c r="D77" s="258"/>
      <c r="E77" s="258"/>
      <c r="F77" s="259"/>
      <c r="H77" s="3" t="s">
        <v>109</v>
      </c>
      <c r="I77" s="3"/>
    </row>
    <row r="78" spans="1:11" ht="13.5" thickBot="1">
      <c r="A78" s="184" t="s">
        <v>218</v>
      </c>
      <c r="B78" s="185"/>
      <c r="C78" s="185"/>
      <c r="D78" s="185"/>
      <c r="E78" s="185"/>
      <c r="F78" s="186"/>
      <c r="H78" s="65" t="s">
        <v>123</v>
      </c>
    </row>
    <row r="79" spans="1:11">
      <c r="A79" s="25" t="s">
        <v>219</v>
      </c>
      <c r="B79" s="187"/>
      <c r="C79" s="187"/>
      <c r="D79" s="187"/>
      <c r="E79" s="260">
        <v>59000</v>
      </c>
      <c r="F79" s="261"/>
    </row>
    <row r="80" spans="1:11" ht="13.5" thickBot="1">
      <c r="A80" s="22" t="s">
        <v>220</v>
      </c>
      <c r="B80" s="188"/>
      <c r="C80" s="188"/>
      <c r="D80" s="188"/>
      <c r="E80" s="232">
        <v>39000</v>
      </c>
      <c r="F80" s="233"/>
      <c r="H80" s="61" t="s">
        <v>110</v>
      </c>
    </row>
    <row r="81" spans="1:11" ht="13.5" thickBot="1">
      <c r="A81" s="241" t="s">
        <v>172</v>
      </c>
      <c r="B81" s="242"/>
      <c r="C81" s="242"/>
      <c r="D81" s="242"/>
      <c r="E81" s="242"/>
      <c r="F81" s="243"/>
      <c r="H81" s="62" t="s">
        <v>111</v>
      </c>
    </row>
    <row r="82" spans="1:11" ht="12.75" customHeight="1" thickBot="1">
      <c r="A82" s="209" t="s">
        <v>25</v>
      </c>
      <c r="B82" s="210"/>
      <c r="C82" s="210"/>
      <c r="D82" s="210"/>
      <c r="E82" s="210"/>
      <c r="F82" s="211"/>
    </row>
    <row r="83" spans="1:11">
      <c r="A83" s="25" t="s">
        <v>7</v>
      </c>
      <c r="B83" s="19" t="s">
        <v>20</v>
      </c>
      <c r="C83" s="20">
        <v>45</v>
      </c>
      <c r="D83" s="197">
        <v>200000</v>
      </c>
      <c r="E83" s="47">
        <f>D83*F83/1000</f>
        <v>40000</v>
      </c>
      <c r="F83" s="110">
        <v>200</v>
      </c>
      <c r="H83" s="54" t="s">
        <v>122</v>
      </c>
    </row>
    <row r="84" spans="1:11" ht="12.75" customHeight="1">
      <c r="A84" s="26" t="s">
        <v>8</v>
      </c>
      <c r="B84" s="11" t="s">
        <v>21</v>
      </c>
      <c r="C84" s="12">
        <v>45</v>
      </c>
      <c r="D84" s="198"/>
      <c r="E84" s="49">
        <f>D83*F84/1000</f>
        <v>48000</v>
      </c>
      <c r="F84" s="111">
        <v>240</v>
      </c>
      <c r="H84" s="64" t="s">
        <v>124</v>
      </c>
    </row>
    <row r="85" spans="1:11">
      <c r="A85" s="78" t="s">
        <v>11</v>
      </c>
      <c r="B85" s="70" t="s">
        <v>16</v>
      </c>
      <c r="C85" s="103">
        <v>45</v>
      </c>
      <c r="D85" s="103">
        <v>200000</v>
      </c>
      <c r="E85" s="50">
        <f>D85*F85/1000</f>
        <v>34000</v>
      </c>
      <c r="F85" s="112">
        <v>170</v>
      </c>
    </row>
    <row r="86" spans="1:11">
      <c r="A86" s="69" t="s">
        <v>14</v>
      </c>
      <c r="B86" s="70" t="s">
        <v>13</v>
      </c>
      <c r="C86" s="103">
        <v>45</v>
      </c>
      <c r="D86" s="214">
        <v>200000</v>
      </c>
      <c r="E86" s="50">
        <f>D86*F86/1000</f>
        <v>36000</v>
      </c>
      <c r="F86" s="112">
        <v>180</v>
      </c>
      <c r="H86" s="63" t="s">
        <v>129</v>
      </c>
    </row>
    <row r="87" spans="1:11">
      <c r="A87" s="26" t="s">
        <v>11</v>
      </c>
      <c r="B87" s="11" t="s">
        <v>18</v>
      </c>
      <c r="C87" s="12">
        <v>45</v>
      </c>
      <c r="D87" s="214"/>
      <c r="E87" s="49">
        <f>D86*F87/1000</f>
        <v>40000</v>
      </c>
      <c r="F87" s="111">
        <v>200</v>
      </c>
      <c r="H87" s="65" t="s">
        <v>123</v>
      </c>
    </row>
    <row r="88" spans="1:11">
      <c r="A88" s="26" t="s">
        <v>34</v>
      </c>
      <c r="B88" s="11" t="s">
        <v>17</v>
      </c>
      <c r="C88" s="12">
        <v>45</v>
      </c>
      <c r="D88" s="198"/>
      <c r="E88" s="44">
        <f>0.001*D86*F88</f>
        <v>44000</v>
      </c>
      <c r="F88" s="111">
        <v>220</v>
      </c>
    </row>
    <row r="89" spans="1:11">
      <c r="A89" s="69" t="s">
        <v>46</v>
      </c>
      <c r="B89" s="80" t="s">
        <v>49</v>
      </c>
      <c r="C89" s="103">
        <v>10</v>
      </c>
      <c r="D89" s="103">
        <v>200000</v>
      </c>
      <c r="E89" s="50">
        <f>D89*F89/1000</f>
        <v>4000</v>
      </c>
      <c r="F89" s="112">
        <v>20</v>
      </c>
      <c r="H89" s="87" t="s">
        <v>112</v>
      </c>
    </row>
    <row r="90" spans="1:11">
      <c r="A90" s="26" t="s">
        <v>9</v>
      </c>
      <c r="B90" s="11" t="s">
        <v>231</v>
      </c>
      <c r="C90" s="12">
        <v>10</v>
      </c>
      <c r="D90" s="12">
        <v>200000</v>
      </c>
      <c r="E90" s="49">
        <f>D90*F90/1000</f>
        <v>7000</v>
      </c>
      <c r="F90" s="111">
        <v>35</v>
      </c>
      <c r="H90" s="3" t="s">
        <v>113</v>
      </c>
    </row>
    <row r="91" spans="1:11">
      <c r="A91" s="84" t="s">
        <v>31</v>
      </c>
      <c r="B91" s="85" t="s">
        <v>2</v>
      </c>
      <c r="C91" s="74" t="s">
        <v>5</v>
      </c>
      <c r="D91" s="12"/>
      <c r="E91" s="237" t="s">
        <v>75</v>
      </c>
      <c r="F91" s="238"/>
      <c r="H91" s="65" t="s">
        <v>125</v>
      </c>
    </row>
    <row r="92" spans="1:11" ht="13.5" thickBot="1">
      <c r="A92" s="39" t="s">
        <v>6</v>
      </c>
      <c r="B92" s="40" t="s">
        <v>232</v>
      </c>
      <c r="C92" s="101">
        <v>45</v>
      </c>
      <c r="D92" s="101">
        <v>200000</v>
      </c>
      <c r="E92" s="46">
        <f>0.001*D92*F92</f>
        <v>12000</v>
      </c>
      <c r="F92" s="114">
        <v>60</v>
      </c>
      <c r="H92" s="1"/>
    </row>
    <row r="93" spans="1:11" ht="13.5" thickBot="1">
      <c r="A93" s="209" t="s">
        <v>28</v>
      </c>
      <c r="B93" s="210"/>
      <c r="C93" s="210"/>
      <c r="D93" s="210"/>
      <c r="E93" s="210"/>
      <c r="F93" s="211"/>
      <c r="H93" s="1" t="s">
        <v>126</v>
      </c>
    </row>
    <row r="94" spans="1:11" ht="14.45" customHeight="1">
      <c r="A94" s="28" t="s">
        <v>10</v>
      </c>
      <c r="B94" s="19" t="s">
        <v>20</v>
      </c>
      <c r="C94" s="20">
        <v>45</v>
      </c>
      <c r="D94" s="20">
        <v>200000</v>
      </c>
      <c r="E94" s="47">
        <f>0.001*D94*F94</f>
        <v>32000</v>
      </c>
      <c r="F94" s="110">
        <v>160</v>
      </c>
      <c r="I94" s="60"/>
      <c r="J94" s="60"/>
    </row>
    <row r="95" spans="1:11" ht="14.45" customHeight="1">
      <c r="A95" s="79" t="s">
        <v>52</v>
      </c>
      <c r="B95" s="80" t="s">
        <v>226</v>
      </c>
      <c r="C95" s="103">
        <v>200</v>
      </c>
      <c r="D95" s="214">
        <v>200000</v>
      </c>
      <c r="E95" s="50">
        <f>0.001*D95*F95</f>
        <v>56000</v>
      </c>
      <c r="F95" s="112">
        <v>280</v>
      </c>
    </row>
    <row r="96" spans="1:11" ht="14.45" customHeight="1">
      <c r="A96" s="30" t="s">
        <v>51</v>
      </c>
      <c r="B96" s="15" t="s">
        <v>227</v>
      </c>
      <c r="C96" s="12">
        <v>200</v>
      </c>
      <c r="D96" s="214"/>
      <c r="E96" s="50">
        <f>0.001*D95*F96</f>
        <v>60000</v>
      </c>
      <c r="F96" s="111">
        <v>300</v>
      </c>
      <c r="I96" s="96"/>
      <c r="J96" s="96"/>
      <c r="K96" s="96"/>
    </row>
    <row r="97" spans="1:17" ht="14.45" customHeight="1">
      <c r="A97" s="30" t="s">
        <v>132</v>
      </c>
      <c r="B97" s="11" t="s">
        <v>228</v>
      </c>
      <c r="C97" s="12">
        <v>200</v>
      </c>
      <c r="D97" s="214"/>
      <c r="E97" s="50">
        <f>0.001*D95*F97</f>
        <v>66000</v>
      </c>
      <c r="F97" s="111">
        <v>330</v>
      </c>
    </row>
    <row r="98" spans="1:17" ht="14.45" customHeight="1">
      <c r="A98" s="30" t="s">
        <v>131</v>
      </c>
      <c r="B98" s="11" t="s">
        <v>229</v>
      </c>
      <c r="C98" s="12">
        <v>200</v>
      </c>
      <c r="D98" s="214"/>
      <c r="E98" s="50">
        <f>0.001*D95*F98</f>
        <v>70000</v>
      </c>
      <c r="F98" s="111">
        <v>350</v>
      </c>
      <c r="L98" s="96"/>
      <c r="M98" s="96"/>
      <c r="N98" s="96"/>
      <c r="O98" s="96"/>
      <c r="P98" s="96"/>
      <c r="Q98" s="96"/>
    </row>
    <row r="99" spans="1:17" ht="13.5" thickBot="1">
      <c r="A99" s="30" t="s">
        <v>130</v>
      </c>
      <c r="B99" s="11" t="s">
        <v>230</v>
      </c>
      <c r="C99" s="12">
        <v>200</v>
      </c>
      <c r="D99" s="198"/>
      <c r="E99" s="50">
        <f>0.001*D95*F99</f>
        <v>72000</v>
      </c>
      <c r="F99" s="111">
        <v>360</v>
      </c>
      <c r="L99" s="96"/>
      <c r="M99" s="96"/>
      <c r="N99" s="96"/>
      <c r="O99" s="96"/>
      <c r="P99" s="96"/>
      <c r="Q99" s="96"/>
    </row>
    <row r="100" spans="1:17" ht="13.5" thickBot="1">
      <c r="A100" s="254" t="s">
        <v>133</v>
      </c>
      <c r="B100" s="255"/>
      <c r="C100" s="255"/>
      <c r="D100" s="255"/>
      <c r="E100" s="255"/>
      <c r="F100" s="256"/>
      <c r="L100" s="96"/>
      <c r="M100" s="96"/>
      <c r="N100" s="96"/>
      <c r="O100" s="96"/>
      <c r="P100" s="96"/>
      <c r="Q100" s="96"/>
    </row>
    <row r="101" spans="1:17" ht="12.75" customHeight="1" thickBot="1">
      <c r="A101" s="209" t="s">
        <v>25</v>
      </c>
      <c r="B101" s="210"/>
      <c r="C101" s="210"/>
      <c r="D101" s="210"/>
      <c r="E101" s="210"/>
      <c r="F101" s="211"/>
      <c r="L101" s="96"/>
      <c r="M101" s="96"/>
      <c r="N101" s="96"/>
      <c r="O101" s="96"/>
      <c r="P101" s="96"/>
      <c r="Q101" s="96"/>
    </row>
    <row r="102" spans="1:17">
      <c r="A102" s="25" t="s">
        <v>7</v>
      </c>
      <c r="B102" s="19" t="s">
        <v>20</v>
      </c>
      <c r="C102" s="20">
        <v>45</v>
      </c>
      <c r="D102" s="197">
        <v>100000</v>
      </c>
      <c r="E102" s="47">
        <f>D102*F102/1000</f>
        <v>9000</v>
      </c>
      <c r="F102" s="110">
        <v>90</v>
      </c>
      <c r="L102" s="96"/>
      <c r="M102" s="96"/>
      <c r="N102" s="96"/>
      <c r="O102" s="96"/>
      <c r="P102" s="96"/>
      <c r="Q102" s="96"/>
    </row>
    <row r="103" spans="1:17" ht="12.75" customHeight="1">
      <c r="A103" s="26" t="s">
        <v>8</v>
      </c>
      <c r="B103" s="11" t="s">
        <v>21</v>
      </c>
      <c r="C103" s="103">
        <v>45</v>
      </c>
      <c r="D103" s="198"/>
      <c r="E103" s="49">
        <f>D102*F103/1000</f>
        <v>12000</v>
      </c>
      <c r="F103" s="111">
        <v>120</v>
      </c>
      <c r="L103" s="96"/>
      <c r="M103" s="96"/>
      <c r="N103" s="96"/>
      <c r="O103" s="96"/>
      <c r="P103" s="96"/>
      <c r="Q103" s="96"/>
    </row>
    <row r="104" spans="1:17">
      <c r="A104" s="78" t="s">
        <v>11</v>
      </c>
      <c r="B104" s="70" t="s">
        <v>16</v>
      </c>
      <c r="C104" s="103">
        <v>45</v>
      </c>
      <c r="D104" s="103">
        <v>50000</v>
      </c>
      <c r="E104" s="50">
        <f>D104*F104/1000</f>
        <v>6500</v>
      </c>
      <c r="F104" s="112">
        <v>130</v>
      </c>
      <c r="L104" s="96"/>
      <c r="M104" s="96"/>
      <c r="N104" s="96"/>
      <c r="O104" s="96"/>
      <c r="P104" s="96"/>
      <c r="Q104" s="96"/>
    </row>
    <row r="105" spans="1:17">
      <c r="A105" s="69" t="s">
        <v>14</v>
      </c>
      <c r="B105" s="70" t="s">
        <v>13</v>
      </c>
      <c r="C105" s="103">
        <v>45</v>
      </c>
      <c r="D105" s="214">
        <v>100000</v>
      </c>
      <c r="E105" s="50">
        <f>D105*F105/1000</f>
        <v>12000</v>
      </c>
      <c r="F105" s="112">
        <v>120</v>
      </c>
      <c r="L105" s="96"/>
      <c r="M105" s="96"/>
      <c r="N105" s="96"/>
      <c r="O105" s="96"/>
      <c r="P105" s="96"/>
      <c r="Q105" s="96"/>
    </row>
    <row r="106" spans="1:17">
      <c r="A106" s="26" t="s">
        <v>11</v>
      </c>
      <c r="B106" s="11" t="s">
        <v>18</v>
      </c>
      <c r="C106" s="103">
        <v>45</v>
      </c>
      <c r="D106" s="214"/>
      <c r="E106" s="49">
        <f>D105*F106/1000</f>
        <v>15000</v>
      </c>
      <c r="F106" s="111">
        <v>150</v>
      </c>
      <c r="L106" s="96"/>
      <c r="M106" s="96"/>
      <c r="N106" s="96"/>
      <c r="O106" s="96"/>
      <c r="P106" s="96"/>
      <c r="Q106" s="96"/>
    </row>
    <row r="107" spans="1:17">
      <c r="A107" s="26" t="s">
        <v>34</v>
      </c>
      <c r="B107" s="11" t="s">
        <v>17</v>
      </c>
      <c r="C107" s="103">
        <v>45</v>
      </c>
      <c r="D107" s="198"/>
      <c r="E107" s="44">
        <f>0.001*D105*F107</f>
        <v>17000</v>
      </c>
      <c r="F107" s="111">
        <v>170</v>
      </c>
      <c r="L107" s="96"/>
      <c r="M107" s="96"/>
      <c r="N107" s="96"/>
      <c r="O107" s="96"/>
      <c r="P107" s="96"/>
      <c r="Q107" s="96"/>
    </row>
    <row r="108" spans="1:17">
      <c r="A108" s="69" t="s">
        <v>46</v>
      </c>
      <c r="B108" s="80" t="s">
        <v>49</v>
      </c>
      <c r="C108" s="103">
        <v>10</v>
      </c>
      <c r="D108" s="103">
        <v>50000</v>
      </c>
      <c r="E108" s="50">
        <f>D108*F108/1000</f>
        <v>750</v>
      </c>
      <c r="F108" s="112">
        <v>15</v>
      </c>
      <c r="L108" s="96"/>
      <c r="M108" s="96"/>
      <c r="N108" s="96"/>
      <c r="O108" s="96"/>
      <c r="P108" s="96"/>
      <c r="Q108" s="96"/>
    </row>
    <row r="109" spans="1:17">
      <c r="A109" s="26" t="s">
        <v>9</v>
      </c>
      <c r="B109" s="11" t="s">
        <v>231</v>
      </c>
      <c r="C109" s="12">
        <v>10</v>
      </c>
      <c r="D109" s="12">
        <v>50000</v>
      </c>
      <c r="E109" s="49">
        <f>D109*F109/1000</f>
        <v>1250</v>
      </c>
      <c r="F109" s="111">
        <v>25</v>
      </c>
      <c r="L109" s="96"/>
      <c r="M109" s="96"/>
      <c r="N109" s="96"/>
      <c r="O109" s="96"/>
      <c r="P109" s="96"/>
      <c r="Q109" s="96"/>
    </row>
    <row r="110" spans="1:17">
      <c r="A110" s="84" t="s">
        <v>15</v>
      </c>
      <c r="B110" s="85" t="s">
        <v>2</v>
      </c>
      <c r="C110" s="74" t="s">
        <v>5</v>
      </c>
      <c r="D110" s="12"/>
      <c r="E110" s="237" t="s">
        <v>75</v>
      </c>
      <c r="F110" s="238"/>
      <c r="L110" s="96"/>
      <c r="M110" s="96"/>
      <c r="N110" s="96"/>
      <c r="O110" s="96"/>
      <c r="P110" s="96"/>
      <c r="Q110" s="96"/>
    </row>
    <row r="111" spans="1:17" ht="13.5" thickBot="1">
      <c r="A111" s="39" t="s">
        <v>6</v>
      </c>
      <c r="B111" s="40" t="s">
        <v>232</v>
      </c>
      <c r="C111" s="101">
        <v>45</v>
      </c>
      <c r="D111" s="101">
        <v>50000</v>
      </c>
      <c r="E111" s="52">
        <f>D111*F111/1000</f>
        <v>5500</v>
      </c>
      <c r="F111" s="114">
        <v>110</v>
      </c>
      <c r="L111" s="96"/>
      <c r="M111" s="96"/>
      <c r="N111" s="96"/>
      <c r="O111" s="96"/>
      <c r="P111" s="96"/>
      <c r="Q111" s="96"/>
    </row>
    <row r="112" spans="1:17" ht="13.5" thickBot="1">
      <c r="A112" s="209" t="s">
        <v>28</v>
      </c>
      <c r="B112" s="210"/>
      <c r="C112" s="210"/>
      <c r="D112" s="210"/>
      <c r="E112" s="210"/>
      <c r="F112" s="211"/>
      <c r="L112" s="96"/>
      <c r="M112" s="96"/>
      <c r="N112" s="96"/>
      <c r="O112" s="96"/>
      <c r="P112" s="96"/>
      <c r="Q112" s="96"/>
    </row>
    <row r="113" spans="1:17">
      <c r="A113" s="28" t="s">
        <v>10</v>
      </c>
      <c r="B113" s="19" t="s">
        <v>20</v>
      </c>
      <c r="C113" s="20">
        <v>45</v>
      </c>
      <c r="D113" s="20">
        <v>500000</v>
      </c>
      <c r="E113" s="47">
        <f>0.001*D113*F113</f>
        <v>62500</v>
      </c>
      <c r="F113" s="110">
        <v>125</v>
      </c>
      <c r="L113" s="96"/>
      <c r="M113" s="96"/>
      <c r="N113" s="96"/>
      <c r="O113" s="96"/>
      <c r="P113" s="96"/>
      <c r="Q113" s="96"/>
    </row>
    <row r="114" spans="1:17">
      <c r="A114" s="79" t="s">
        <v>52</v>
      </c>
      <c r="B114" s="80" t="s">
        <v>226</v>
      </c>
      <c r="C114" s="103">
        <v>200</v>
      </c>
      <c r="D114" s="214">
        <v>500000</v>
      </c>
      <c r="E114" s="50">
        <f>0.001*D$114*F114</f>
        <v>115000</v>
      </c>
      <c r="F114" s="112">
        <v>230</v>
      </c>
      <c r="L114" s="96"/>
      <c r="M114" s="96"/>
      <c r="N114" s="96"/>
      <c r="O114" s="96"/>
      <c r="P114" s="96"/>
      <c r="Q114" s="96"/>
    </row>
    <row r="115" spans="1:17">
      <c r="A115" s="30" t="s">
        <v>51</v>
      </c>
      <c r="B115" s="15" t="s">
        <v>227</v>
      </c>
      <c r="C115" s="12">
        <v>200</v>
      </c>
      <c r="D115" s="214"/>
      <c r="E115" s="50">
        <f t="shared" ref="E115:E118" si="1">0.001*D$114*F115</f>
        <v>125000</v>
      </c>
      <c r="F115" s="111">
        <v>250</v>
      </c>
      <c r="L115" s="96"/>
      <c r="M115" s="96"/>
      <c r="N115" s="96"/>
      <c r="O115" s="96"/>
      <c r="P115" s="96"/>
      <c r="Q115" s="96"/>
    </row>
    <row r="116" spans="1:17" ht="14.45" customHeight="1">
      <c r="A116" s="30" t="s">
        <v>132</v>
      </c>
      <c r="B116" s="11" t="s">
        <v>228</v>
      </c>
      <c r="C116" s="12">
        <v>200</v>
      </c>
      <c r="D116" s="214"/>
      <c r="E116" s="50">
        <f t="shared" si="1"/>
        <v>135000</v>
      </c>
      <c r="F116" s="111">
        <v>270</v>
      </c>
      <c r="L116" s="96"/>
      <c r="M116" s="96"/>
      <c r="N116" s="96"/>
      <c r="O116" s="96"/>
      <c r="P116" s="96"/>
      <c r="Q116" s="96"/>
    </row>
    <row r="117" spans="1:17" ht="14.45" customHeight="1">
      <c r="A117" s="30" t="s">
        <v>131</v>
      </c>
      <c r="B117" s="11" t="s">
        <v>229</v>
      </c>
      <c r="C117" s="12">
        <v>200</v>
      </c>
      <c r="D117" s="214"/>
      <c r="E117" s="50">
        <f t="shared" si="1"/>
        <v>140000</v>
      </c>
      <c r="F117" s="111">
        <v>280</v>
      </c>
      <c r="L117" s="96"/>
      <c r="M117" s="96"/>
      <c r="N117" s="96"/>
      <c r="O117" s="96"/>
      <c r="P117" s="96"/>
      <c r="Q117" s="96"/>
    </row>
    <row r="118" spans="1:17" ht="14.45" customHeight="1">
      <c r="A118" s="30" t="s">
        <v>130</v>
      </c>
      <c r="B118" s="11" t="s">
        <v>230</v>
      </c>
      <c r="C118" s="12">
        <v>200</v>
      </c>
      <c r="D118" s="198"/>
      <c r="E118" s="50">
        <f t="shared" si="1"/>
        <v>145000</v>
      </c>
      <c r="F118" s="111">
        <v>290</v>
      </c>
      <c r="L118" s="96"/>
      <c r="M118" s="96"/>
      <c r="N118" s="96"/>
      <c r="O118" s="96"/>
      <c r="P118" s="96"/>
      <c r="Q118" s="96"/>
    </row>
    <row r="119" spans="1:17" ht="14.45" customHeight="1" thickBot="1">
      <c r="A119" s="81" t="s">
        <v>114</v>
      </c>
      <c r="B119" s="72" t="s">
        <v>233</v>
      </c>
      <c r="C119" s="82"/>
      <c r="D119" s="83"/>
      <c r="E119" s="232">
        <v>15000</v>
      </c>
      <c r="F119" s="233"/>
      <c r="L119" s="96"/>
      <c r="M119" s="96"/>
      <c r="N119" s="96"/>
      <c r="O119" s="96"/>
      <c r="P119" s="96"/>
      <c r="Q119" s="96"/>
    </row>
    <row r="120" spans="1:17" ht="14.45" customHeight="1" thickBot="1">
      <c r="A120" s="265" t="s">
        <v>168</v>
      </c>
      <c r="B120" s="266"/>
      <c r="C120" s="266"/>
      <c r="D120" s="266"/>
      <c r="E120" s="266"/>
      <c r="F120" s="267"/>
      <c r="L120" s="96"/>
      <c r="M120" s="96"/>
      <c r="N120" s="96"/>
      <c r="O120" s="96"/>
      <c r="P120" s="96"/>
      <c r="Q120" s="96"/>
    </row>
    <row r="121" spans="1:17" ht="13.5" thickBot="1">
      <c r="A121" s="262" t="s">
        <v>25</v>
      </c>
      <c r="B121" s="263"/>
      <c r="C121" s="263"/>
      <c r="D121" s="263"/>
      <c r="E121" s="263"/>
      <c r="F121" s="264"/>
      <c r="L121" s="96"/>
      <c r="M121" s="96"/>
      <c r="N121" s="96"/>
      <c r="O121" s="96"/>
      <c r="P121" s="96"/>
      <c r="Q121" s="96"/>
    </row>
    <row r="122" spans="1:17" ht="12.75" customHeight="1">
      <c r="A122" s="25" t="s">
        <v>134</v>
      </c>
      <c r="B122" s="19" t="s">
        <v>20</v>
      </c>
      <c r="C122" s="20">
        <v>45</v>
      </c>
      <c r="D122" s="197">
        <v>1000000</v>
      </c>
      <c r="E122" s="47">
        <f>D122*F122/1000</f>
        <v>110000</v>
      </c>
      <c r="F122" s="110">
        <v>110</v>
      </c>
      <c r="L122" s="96"/>
      <c r="M122" s="96"/>
      <c r="N122" s="96"/>
      <c r="O122" s="96"/>
      <c r="P122" s="96"/>
      <c r="Q122" s="96"/>
    </row>
    <row r="123" spans="1:17">
      <c r="A123" s="26" t="s">
        <v>135</v>
      </c>
      <c r="B123" s="11" t="s">
        <v>21</v>
      </c>
      <c r="C123" s="12">
        <v>45</v>
      </c>
      <c r="D123" s="198"/>
      <c r="E123" s="49">
        <f>D122*F123/1000</f>
        <v>150000</v>
      </c>
      <c r="F123" s="111">
        <v>150</v>
      </c>
      <c r="L123" s="96"/>
      <c r="M123" s="96"/>
      <c r="N123" s="96"/>
      <c r="O123" s="96"/>
      <c r="P123" s="96"/>
      <c r="Q123" s="96"/>
    </row>
    <row r="124" spans="1:17">
      <c r="A124" s="78" t="s">
        <v>136</v>
      </c>
      <c r="B124" s="70" t="s">
        <v>16</v>
      </c>
      <c r="C124" s="103">
        <v>45</v>
      </c>
      <c r="D124" s="103">
        <v>1000000</v>
      </c>
      <c r="E124" s="50">
        <f>D124*F124/1000</f>
        <v>140000</v>
      </c>
      <c r="F124" s="112">
        <v>140</v>
      </c>
      <c r="L124" s="96"/>
      <c r="M124" s="96"/>
      <c r="N124" s="96"/>
      <c r="O124" s="96"/>
      <c r="P124" s="96"/>
      <c r="Q124" s="96"/>
    </row>
    <row r="125" spans="1:17">
      <c r="A125" s="69" t="s">
        <v>137</v>
      </c>
      <c r="B125" s="70" t="s">
        <v>13</v>
      </c>
      <c r="C125" s="103">
        <v>45</v>
      </c>
      <c r="D125" s="214">
        <v>1000000</v>
      </c>
      <c r="E125" s="50">
        <f>D125*F125/1000</f>
        <v>130000</v>
      </c>
      <c r="F125" s="112">
        <v>130</v>
      </c>
      <c r="L125" s="96"/>
      <c r="M125" s="96"/>
      <c r="N125" s="96"/>
      <c r="O125" s="96"/>
      <c r="P125" s="96"/>
      <c r="Q125" s="96"/>
    </row>
    <row r="126" spans="1:17">
      <c r="A126" s="26" t="s">
        <v>136</v>
      </c>
      <c r="B126" s="11" t="s">
        <v>18</v>
      </c>
      <c r="C126" s="12">
        <v>45</v>
      </c>
      <c r="D126" s="214"/>
      <c r="E126" s="49">
        <f>D125*F126/1000</f>
        <v>150000</v>
      </c>
      <c r="F126" s="111">
        <v>150</v>
      </c>
      <c r="L126" s="96"/>
      <c r="M126" s="96"/>
      <c r="N126" s="96"/>
      <c r="O126" s="96"/>
      <c r="P126" s="96"/>
      <c r="Q126" s="96"/>
    </row>
    <row r="127" spans="1:17">
      <c r="A127" s="26" t="s">
        <v>138</v>
      </c>
      <c r="B127" s="11" t="s">
        <v>17</v>
      </c>
      <c r="C127" s="12">
        <v>45</v>
      </c>
      <c r="D127" s="198"/>
      <c r="E127" s="44">
        <f>0.001*D125*F127</f>
        <v>180000</v>
      </c>
      <c r="F127" s="111">
        <v>180</v>
      </c>
      <c r="L127" s="96"/>
      <c r="M127" s="96"/>
      <c r="N127" s="96"/>
      <c r="O127" s="96"/>
      <c r="P127" s="96"/>
      <c r="Q127" s="96"/>
    </row>
    <row r="128" spans="1:17">
      <c r="A128" s="69" t="s">
        <v>46</v>
      </c>
      <c r="B128" s="80" t="s">
        <v>49</v>
      </c>
      <c r="C128" s="103">
        <v>10</v>
      </c>
      <c r="D128" s="103">
        <v>1000000</v>
      </c>
      <c r="E128" s="50">
        <f>D128*F128/1000</f>
        <v>15000</v>
      </c>
      <c r="F128" s="112">
        <v>15</v>
      </c>
      <c r="L128" s="96"/>
      <c r="M128" s="96"/>
      <c r="N128" s="96"/>
      <c r="O128" s="96"/>
      <c r="P128" s="96"/>
      <c r="Q128" s="96"/>
    </row>
    <row r="129" spans="1:17">
      <c r="A129" s="26" t="s">
        <v>9</v>
      </c>
      <c r="B129" s="11" t="s">
        <v>231</v>
      </c>
      <c r="C129" s="12">
        <v>10</v>
      </c>
      <c r="D129" s="12">
        <v>1000000</v>
      </c>
      <c r="E129" s="49">
        <f>D129*F129/1000</f>
        <v>30000</v>
      </c>
      <c r="F129" s="111">
        <v>30</v>
      </c>
      <c r="L129" s="96"/>
      <c r="M129" s="96"/>
      <c r="N129" s="96"/>
      <c r="O129" s="96"/>
      <c r="P129" s="96"/>
      <c r="Q129" s="96"/>
    </row>
    <row r="130" spans="1:17">
      <c r="A130" s="84" t="s">
        <v>15</v>
      </c>
      <c r="B130" s="85" t="s">
        <v>2</v>
      </c>
      <c r="C130" s="74" t="s">
        <v>5</v>
      </c>
      <c r="D130" s="12"/>
      <c r="E130" s="237" t="s">
        <v>75</v>
      </c>
      <c r="F130" s="238"/>
      <c r="L130" s="96"/>
      <c r="M130" s="96"/>
      <c r="N130" s="96"/>
      <c r="O130" s="96"/>
      <c r="P130" s="96"/>
      <c r="Q130" s="96"/>
    </row>
    <row r="131" spans="1:17" ht="13.5" thickBot="1">
      <c r="A131" s="39" t="s">
        <v>6</v>
      </c>
      <c r="B131" s="40" t="s">
        <v>232</v>
      </c>
      <c r="C131" s="101">
        <v>45</v>
      </c>
      <c r="D131" s="101">
        <v>600000</v>
      </c>
      <c r="E131" s="52">
        <f>D131*F131/1000</f>
        <v>69000</v>
      </c>
      <c r="F131" s="114">
        <v>115</v>
      </c>
    </row>
    <row r="132" spans="1:17" ht="13.5" thickBot="1">
      <c r="A132" s="209" t="s">
        <v>28</v>
      </c>
      <c r="B132" s="210"/>
      <c r="C132" s="210"/>
      <c r="D132" s="210"/>
      <c r="E132" s="210"/>
      <c r="F132" s="211"/>
    </row>
    <row r="133" spans="1:17">
      <c r="A133" s="28" t="s">
        <v>10</v>
      </c>
      <c r="B133" s="19" t="s">
        <v>20</v>
      </c>
      <c r="C133" s="20">
        <v>45</v>
      </c>
      <c r="D133" s="20">
        <v>1000000</v>
      </c>
      <c r="E133" s="47">
        <f>0.001*D133*F133</f>
        <v>140000</v>
      </c>
      <c r="F133" s="110">
        <v>140</v>
      </c>
    </row>
    <row r="134" spans="1:17">
      <c r="A134" s="79" t="s">
        <v>139</v>
      </c>
      <c r="B134" s="80" t="s">
        <v>280</v>
      </c>
      <c r="C134" s="103">
        <v>200</v>
      </c>
      <c r="D134" s="214">
        <v>1000000</v>
      </c>
      <c r="E134" s="50">
        <f>0.001*D$134*F134</f>
        <v>235000</v>
      </c>
      <c r="F134" s="112">
        <v>235</v>
      </c>
    </row>
    <row r="135" spans="1:17" ht="14.45" customHeight="1">
      <c r="A135" s="30" t="s">
        <v>140</v>
      </c>
      <c r="B135" s="15" t="s">
        <v>281</v>
      </c>
      <c r="C135" s="12">
        <v>200</v>
      </c>
      <c r="D135" s="214"/>
      <c r="E135" s="50">
        <f t="shared" ref="E135:E138" si="2">0.001*D$134*F135</f>
        <v>250000</v>
      </c>
      <c r="F135" s="112">
        <v>250</v>
      </c>
    </row>
    <row r="136" spans="1:17" ht="14.45" customHeight="1">
      <c r="A136" s="30" t="s">
        <v>132</v>
      </c>
      <c r="B136" s="11" t="s">
        <v>282</v>
      </c>
      <c r="C136" s="12">
        <v>200</v>
      </c>
      <c r="D136" s="214"/>
      <c r="E136" s="50">
        <f t="shared" si="2"/>
        <v>280000</v>
      </c>
      <c r="F136" s="112">
        <v>280</v>
      </c>
    </row>
    <row r="137" spans="1:17" ht="14.45" customHeight="1">
      <c r="A137" s="30" t="s">
        <v>131</v>
      </c>
      <c r="B137" s="11" t="s">
        <v>283</v>
      </c>
      <c r="C137" s="12">
        <v>200</v>
      </c>
      <c r="D137" s="214"/>
      <c r="E137" s="50">
        <f t="shared" si="2"/>
        <v>290000</v>
      </c>
      <c r="F137" s="112">
        <v>290</v>
      </c>
    </row>
    <row r="138" spans="1:17" ht="14.45" customHeight="1">
      <c r="A138" s="30" t="s">
        <v>130</v>
      </c>
      <c r="B138" s="11" t="s">
        <v>284</v>
      </c>
      <c r="C138" s="12">
        <v>200</v>
      </c>
      <c r="D138" s="198"/>
      <c r="E138" s="50">
        <f t="shared" si="2"/>
        <v>300000</v>
      </c>
      <c r="F138" s="112">
        <v>300</v>
      </c>
    </row>
    <row r="139" spans="1:17" ht="14.45" customHeight="1" thickBot="1">
      <c r="A139" s="81" t="s">
        <v>114</v>
      </c>
      <c r="B139" s="72" t="s">
        <v>235</v>
      </c>
      <c r="C139" s="82"/>
      <c r="D139" s="83"/>
      <c r="E139" s="232">
        <v>15000</v>
      </c>
      <c r="F139" s="233"/>
    </row>
    <row r="140" spans="1:17" ht="12.75" customHeight="1" thickBot="1">
      <c r="A140" s="229" t="s">
        <v>33</v>
      </c>
      <c r="B140" s="230"/>
      <c r="C140" s="230"/>
      <c r="D140" s="230"/>
      <c r="E140" s="230"/>
      <c r="F140" s="231"/>
    </row>
    <row r="141" spans="1:17" ht="13.5" thickBot="1">
      <c r="A141" s="209" t="s">
        <v>25</v>
      </c>
      <c r="B141" s="210"/>
      <c r="C141" s="210"/>
      <c r="D141" s="210"/>
      <c r="E141" s="210"/>
      <c r="F141" s="211"/>
    </row>
    <row r="142" spans="1:17">
      <c r="A142" s="25" t="s">
        <v>7</v>
      </c>
      <c r="B142" s="19" t="s">
        <v>20</v>
      </c>
      <c r="C142" s="20">
        <v>45</v>
      </c>
      <c r="D142" s="197">
        <v>100000</v>
      </c>
      <c r="E142" s="45">
        <f>0.001*D142*F142</f>
        <v>13000</v>
      </c>
      <c r="F142" s="110">
        <v>130</v>
      </c>
    </row>
    <row r="143" spans="1:17">
      <c r="A143" s="26" t="s">
        <v>8</v>
      </c>
      <c r="B143" s="11" t="s">
        <v>21</v>
      </c>
      <c r="C143" s="12">
        <v>45</v>
      </c>
      <c r="D143" s="198"/>
      <c r="E143" s="44">
        <f>0.001*D142*F143</f>
        <v>14000</v>
      </c>
      <c r="F143" s="111">
        <v>140</v>
      </c>
    </row>
    <row r="144" spans="1:17">
      <c r="A144" s="69" t="s">
        <v>14</v>
      </c>
      <c r="B144" s="70" t="s">
        <v>13</v>
      </c>
      <c r="C144" s="103">
        <v>45</v>
      </c>
      <c r="D144" s="214">
        <v>100000</v>
      </c>
      <c r="E144" s="51">
        <f>0.001*D144*F144</f>
        <v>15000</v>
      </c>
      <c r="F144" s="112">
        <v>150</v>
      </c>
    </row>
    <row r="145" spans="1:11">
      <c r="A145" s="26" t="s">
        <v>11</v>
      </c>
      <c r="B145" s="11" t="s">
        <v>18</v>
      </c>
      <c r="C145" s="12">
        <v>45</v>
      </c>
      <c r="D145" s="214"/>
      <c r="E145" s="44">
        <f>0.001*D144*F145</f>
        <v>17000</v>
      </c>
      <c r="F145" s="111">
        <v>170</v>
      </c>
    </row>
    <row r="146" spans="1:11">
      <c r="A146" s="26" t="s">
        <v>34</v>
      </c>
      <c r="B146" s="11" t="s">
        <v>17</v>
      </c>
      <c r="C146" s="12">
        <v>45</v>
      </c>
      <c r="D146" s="198"/>
      <c r="E146" s="44">
        <f>0.001*D144*F146</f>
        <v>20000</v>
      </c>
      <c r="F146" s="111">
        <v>200</v>
      </c>
    </row>
    <row r="147" spans="1:11">
      <c r="A147" s="78" t="s">
        <v>11</v>
      </c>
      <c r="B147" s="70" t="s">
        <v>16</v>
      </c>
      <c r="C147" s="103">
        <v>45</v>
      </c>
      <c r="D147" s="103">
        <v>100000</v>
      </c>
      <c r="E147" s="51">
        <f>0.001*D147*F147</f>
        <v>16000</v>
      </c>
      <c r="F147" s="112">
        <v>160</v>
      </c>
    </row>
    <row r="148" spans="1:11">
      <c r="A148" s="69" t="s">
        <v>46</v>
      </c>
      <c r="B148" s="80" t="s">
        <v>49</v>
      </c>
      <c r="C148" s="103">
        <v>10</v>
      </c>
      <c r="D148" s="103">
        <v>100000</v>
      </c>
      <c r="E148" s="51">
        <f>0.001*D148*F148</f>
        <v>2000</v>
      </c>
      <c r="F148" s="112">
        <v>20</v>
      </c>
      <c r="K148" s="6"/>
    </row>
    <row r="149" spans="1:11">
      <c r="A149" s="26" t="s">
        <v>41</v>
      </c>
      <c r="B149" s="11" t="s">
        <v>231</v>
      </c>
      <c r="C149" s="12">
        <v>10</v>
      </c>
      <c r="D149" s="12">
        <v>100000</v>
      </c>
      <c r="E149" s="44">
        <f>0.001*D149*F149</f>
        <v>3500</v>
      </c>
      <c r="F149" s="111">
        <v>35</v>
      </c>
    </row>
    <row r="150" spans="1:11" ht="13.5" thickBot="1">
      <c r="A150" s="35" t="s">
        <v>15</v>
      </c>
      <c r="B150" s="36" t="s">
        <v>2</v>
      </c>
      <c r="C150" s="37" t="s">
        <v>5</v>
      </c>
      <c r="D150" s="24"/>
      <c r="E150" s="227" t="s">
        <v>75</v>
      </c>
      <c r="F150" s="228"/>
      <c r="K150" s="6"/>
    </row>
    <row r="151" spans="1:11" ht="13.5" thickBot="1">
      <c r="A151" s="209" t="s">
        <v>28</v>
      </c>
      <c r="B151" s="210"/>
      <c r="C151" s="210"/>
      <c r="D151" s="210"/>
      <c r="E151" s="210"/>
      <c r="F151" s="211"/>
    </row>
    <row r="152" spans="1:11">
      <c r="A152" s="27" t="s">
        <v>10</v>
      </c>
      <c r="B152" s="19" t="s">
        <v>20</v>
      </c>
      <c r="C152" s="20">
        <v>45</v>
      </c>
      <c r="D152" s="20">
        <v>100000</v>
      </c>
      <c r="E152" s="21">
        <f>0.001*D152*F152</f>
        <v>17000</v>
      </c>
      <c r="F152" s="110">
        <v>170</v>
      </c>
    </row>
    <row r="153" spans="1:11" ht="14.45" customHeight="1">
      <c r="A153" s="79" t="s">
        <v>52</v>
      </c>
      <c r="B153" s="80" t="s">
        <v>236</v>
      </c>
      <c r="C153" s="103">
        <v>200</v>
      </c>
      <c r="D153" s="214">
        <v>100000</v>
      </c>
      <c r="E153" s="32">
        <f>0.001*D153*F153</f>
        <v>27000</v>
      </c>
      <c r="F153" s="112">
        <v>270</v>
      </c>
    </row>
    <row r="154" spans="1:11" ht="14.45" customHeight="1">
      <c r="A154" s="30" t="s">
        <v>51</v>
      </c>
      <c r="B154" s="15" t="s">
        <v>237</v>
      </c>
      <c r="C154" s="12">
        <v>200</v>
      </c>
      <c r="D154" s="214"/>
      <c r="E154" s="16">
        <v>28000</v>
      </c>
      <c r="F154" s="111">
        <v>280</v>
      </c>
    </row>
    <row r="155" spans="1:11" ht="14.45" customHeight="1">
      <c r="A155" s="30" t="s">
        <v>132</v>
      </c>
      <c r="B155" s="11" t="s">
        <v>238</v>
      </c>
      <c r="C155" s="12">
        <v>200</v>
      </c>
      <c r="D155" s="214"/>
      <c r="E155" s="16">
        <v>32000</v>
      </c>
      <c r="F155" s="111">
        <v>320</v>
      </c>
    </row>
    <row r="156" spans="1:11" ht="14.45" customHeight="1">
      <c r="A156" s="30" t="s">
        <v>131</v>
      </c>
      <c r="B156" s="11" t="s">
        <v>239</v>
      </c>
      <c r="C156" s="12">
        <v>200</v>
      </c>
      <c r="D156" s="214"/>
      <c r="E156" s="16">
        <v>33000</v>
      </c>
      <c r="F156" s="111">
        <v>330</v>
      </c>
    </row>
    <row r="157" spans="1:11" ht="14.45" customHeight="1" thickBot="1">
      <c r="A157" s="31" t="s">
        <v>130</v>
      </c>
      <c r="B157" s="23" t="s">
        <v>240</v>
      </c>
      <c r="C157" s="24">
        <v>200</v>
      </c>
      <c r="D157" s="215"/>
      <c r="E157" s="34">
        <v>34000</v>
      </c>
      <c r="F157" s="115">
        <v>340</v>
      </c>
    </row>
    <row r="158" spans="1:11" ht="13.5" thickBot="1">
      <c r="A158" s="277" t="s">
        <v>35</v>
      </c>
      <c r="B158" s="278"/>
      <c r="C158" s="278"/>
      <c r="D158" s="278"/>
      <c r="E158" s="278"/>
      <c r="F158" s="279"/>
    </row>
    <row r="159" spans="1:11" ht="13.5" thickBot="1">
      <c r="A159" s="209" t="s">
        <v>25</v>
      </c>
      <c r="B159" s="210"/>
      <c r="C159" s="210"/>
      <c r="D159" s="210"/>
      <c r="E159" s="210"/>
      <c r="F159" s="211"/>
    </row>
    <row r="160" spans="1:11">
      <c r="A160" s="25" t="s">
        <v>7</v>
      </c>
      <c r="B160" s="19" t="s">
        <v>20</v>
      </c>
      <c r="C160" s="20">
        <v>45</v>
      </c>
      <c r="D160" s="197">
        <v>500000</v>
      </c>
      <c r="E160" s="21">
        <f>0.001*D160*F160</f>
        <v>145000</v>
      </c>
      <c r="F160" s="110">
        <v>290</v>
      </c>
    </row>
    <row r="161" spans="1:11" ht="12.75" customHeight="1">
      <c r="A161" s="26" t="s">
        <v>8</v>
      </c>
      <c r="B161" s="11" t="s">
        <v>21</v>
      </c>
      <c r="C161" s="12">
        <v>45</v>
      </c>
      <c r="D161" s="198"/>
      <c r="E161" s="13">
        <f>0.001*D160*F161</f>
        <v>150000</v>
      </c>
      <c r="F161" s="111">
        <v>300</v>
      </c>
    </row>
    <row r="162" spans="1:11">
      <c r="A162" s="78" t="s">
        <v>54</v>
      </c>
      <c r="B162" s="70" t="s">
        <v>16</v>
      </c>
      <c r="C162" s="103">
        <v>45</v>
      </c>
      <c r="D162" s="103">
        <v>300000</v>
      </c>
      <c r="E162" s="32">
        <f>D162*F162/1000</f>
        <v>99000</v>
      </c>
      <c r="F162" s="112">
        <v>330</v>
      </c>
    </row>
    <row r="163" spans="1:11">
      <c r="A163" s="69" t="s">
        <v>14</v>
      </c>
      <c r="B163" s="70" t="s">
        <v>13</v>
      </c>
      <c r="C163" s="103">
        <v>45</v>
      </c>
      <c r="D163" s="103">
        <v>500000</v>
      </c>
      <c r="E163" s="32">
        <f>D163*F163/1000</f>
        <v>125000</v>
      </c>
      <c r="F163" s="112">
        <v>250</v>
      </c>
    </row>
    <row r="164" spans="1:11">
      <c r="A164" s="26" t="s">
        <v>11</v>
      </c>
      <c r="B164" s="11" t="s">
        <v>18</v>
      </c>
      <c r="C164" s="12">
        <v>45</v>
      </c>
      <c r="D164" s="12">
        <v>500000</v>
      </c>
      <c r="E164" s="13">
        <f>0.001*D164*F164</f>
        <v>135000</v>
      </c>
      <c r="F164" s="111">
        <v>270</v>
      </c>
    </row>
    <row r="165" spans="1:11">
      <c r="A165" s="26" t="s">
        <v>34</v>
      </c>
      <c r="B165" s="11" t="s">
        <v>17</v>
      </c>
      <c r="C165" s="12">
        <v>45</v>
      </c>
      <c r="D165" s="12">
        <v>500000</v>
      </c>
      <c r="E165" s="13">
        <f>0.001*D164*F165</f>
        <v>145000</v>
      </c>
      <c r="F165" s="111">
        <v>290</v>
      </c>
    </row>
    <row r="166" spans="1:11">
      <c r="A166" s="69" t="s">
        <v>46</v>
      </c>
      <c r="B166" s="80" t="s">
        <v>49</v>
      </c>
      <c r="C166" s="103">
        <v>10</v>
      </c>
      <c r="D166" s="103">
        <v>400000</v>
      </c>
      <c r="E166" s="32">
        <f>D166*F166/1000</f>
        <v>20000</v>
      </c>
      <c r="F166" s="112">
        <v>50</v>
      </c>
      <c r="K166" s="6"/>
    </row>
    <row r="167" spans="1:11" ht="13.5" thickBot="1">
      <c r="A167" s="75" t="s">
        <v>44</v>
      </c>
      <c r="B167" s="40" t="s">
        <v>13</v>
      </c>
      <c r="C167" s="101">
        <v>45</v>
      </c>
      <c r="D167" s="101">
        <v>500000</v>
      </c>
      <c r="E167" s="38">
        <f>D167*F167/1000</f>
        <v>90000</v>
      </c>
      <c r="F167" s="114">
        <v>180</v>
      </c>
      <c r="K167" s="6"/>
    </row>
    <row r="168" spans="1:11" ht="13.5" thickBot="1">
      <c r="A168" s="209" t="s">
        <v>28</v>
      </c>
      <c r="B168" s="210"/>
      <c r="C168" s="210"/>
      <c r="D168" s="210"/>
      <c r="E168" s="210"/>
      <c r="F168" s="211"/>
    </row>
    <row r="169" spans="1:11">
      <c r="A169" s="28" t="s">
        <v>10</v>
      </c>
      <c r="B169" s="19" t="s">
        <v>20</v>
      </c>
      <c r="C169" s="20">
        <v>45</v>
      </c>
      <c r="D169" s="20">
        <v>500000</v>
      </c>
      <c r="E169" s="45">
        <f>0.001*D169*F169</f>
        <v>195000</v>
      </c>
      <c r="F169" s="110">
        <v>390</v>
      </c>
    </row>
    <row r="170" spans="1:11">
      <c r="A170" s="30" t="s">
        <v>116</v>
      </c>
      <c r="B170" s="11" t="s">
        <v>19</v>
      </c>
      <c r="C170" s="12"/>
      <c r="D170" s="12"/>
      <c r="E170" s="237" t="s">
        <v>38</v>
      </c>
      <c r="F170" s="238"/>
    </row>
    <row r="171" spans="1:11">
      <c r="A171" s="79" t="s">
        <v>52</v>
      </c>
      <c r="B171" s="80" t="s">
        <v>242</v>
      </c>
      <c r="C171" s="103">
        <v>200</v>
      </c>
      <c r="D171" s="214">
        <v>500000</v>
      </c>
      <c r="E171" s="50">
        <f>0.001*D171*F171</f>
        <v>210000</v>
      </c>
      <c r="F171" s="112">
        <v>420</v>
      </c>
      <c r="K171" s="6"/>
    </row>
    <row r="172" spans="1:11">
      <c r="A172" s="30" t="s">
        <v>51</v>
      </c>
      <c r="B172" s="15" t="s">
        <v>243</v>
      </c>
      <c r="C172" s="12">
        <v>200</v>
      </c>
      <c r="D172" s="214"/>
      <c r="E172" s="49">
        <v>225000</v>
      </c>
      <c r="F172" s="111">
        <v>450</v>
      </c>
      <c r="K172" s="6"/>
    </row>
    <row r="173" spans="1:11">
      <c r="A173" s="30" t="s">
        <v>132</v>
      </c>
      <c r="B173" s="11" t="s">
        <v>244</v>
      </c>
      <c r="C173" s="12">
        <v>200</v>
      </c>
      <c r="D173" s="214"/>
      <c r="E173" s="49">
        <v>235000</v>
      </c>
      <c r="F173" s="111">
        <v>470</v>
      </c>
    </row>
    <row r="174" spans="1:11" ht="14.45" customHeight="1">
      <c r="A174" s="30" t="s">
        <v>131</v>
      </c>
      <c r="B174" s="11" t="s">
        <v>245</v>
      </c>
      <c r="C174" s="12">
        <v>200</v>
      </c>
      <c r="D174" s="214"/>
      <c r="E174" s="49">
        <v>245000</v>
      </c>
      <c r="F174" s="111">
        <v>490</v>
      </c>
    </row>
    <row r="175" spans="1:11" ht="14.45" customHeight="1">
      <c r="A175" s="30" t="s">
        <v>130</v>
      </c>
      <c r="B175" s="11" t="s">
        <v>246</v>
      </c>
      <c r="C175" s="12">
        <v>200</v>
      </c>
      <c r="D175" s="198"/>
      <c r="E175" s="49">
        <v>255000</v>
      </c>
      <c r="F175" s="111">
        <v>510</v>
      </c>
    </row>
    <row r="176" spans="1:11" ht="14.45" customHeight="1" thickBot="1">
      <c r="A176" s="81" t="s">
        <v>114</v>
      </c>
      <c r="B176" s="72" t="s">
        <v>241</v>
      </c>
      <c r="C176" s="82"/>
      <c r="D176" s="83"/>
      <c r="E176" s="232">
        <v>20000</v>
      </c>
      <c r="F176" s="233"/>
    </row>
    <row r="177" spans="1:6" ht="14.45" customHeight="1" thickBot="1">
      <c r="A177" s="280" t="s">
        <v>36</v>
      </c>
      <c r="B177" s="281"/>
      <c r="C177" s="281"/>
      <c r="D177" s="281"/>
      <c r="E177" s="281"/>
      <c r="F177" s="282"/>
    </row>
    <row r="178" spans="1:6" ht="14.45" customHeight="1" thickBot="1">
      <c r="A178" s="209" t="s">
        <v>25</v>
      </c>
      <c r="B178" s="210"/>
      <c r="C178" s="210"/>
      <c r="D178" s="210"/>
      <c r="E178" s="210"/>
      <c r="F178" s="211"/>
    </row>
    <row r="179" spans="1:6" ht="14.45" customHeight="1">
      <c r="A179" s="25" t="s">
        <v>7</v>
      </c>
      <c r="B179" s="19" t="s">
        <v>20</v>
      </c>
      <c r="C179" s="20">
        <v>45</v>
      </c>
      <c r="D179" s="197">
        <v>1000000</v>
      </c>
      <c r="E179" s="47">
        <f>D179*F179/1000</f>
        <v>80000</v>
      </c>
      <c r="F179" s="110">
        <v>80</v>
      </c>
    </row>
    <row r="180" spans="1:6" ht="14.45" customHeight="1">
      <c r="A180" s="26" t="s">
        <v>8</v>
      </c>
      <c r="B180" s="11" t="s">
        <v>21</v>
      </c>
      <c r="C180" s="12">
        <v>45</v>
      </c>
      <c r="D180" s="198"/>
      <c r="E180" s="49">
        <f>D179*F180/1000</f>
        <v>90000</v>
      </c>
      <c r="F180" s="111">
        <v>90</v>
      </c>
    </row>
    <row r="181" spans="1:6" ht="14.45" customHeight="1">
      <c r="A181" s="78" t="s">
        <v>11</v>
      </c>
      <c r="B181" s="70" t="s">
        <v>16</v>
      </c>
      <c r="C181" s="103">
        <v>45</v>
      </c>
      <c r="D181" s="103">
        <v>1000000</v>
      </c>
      <c r="E181" s="50">
        <f>D181*F181/1000</f>
        <v>100000</v>
      </c>
      <c r="F181" s="112">
        <v>100</v>
      </c>
    </row>
    <row r="182" spans="1:6" ht="14.45" customHeight="1">
      <c r="A182" s="69" t="s">
        <v>14</v>
      </c>
      <c r="B182" s="70" t="s">
        <v>13</v>
      </c>
      <c r="C182" s="103">
        <v>45</v>
      </c>
      <c r="D182" s="214">
        <v>1000000</v>
      </c>
      <c r="E182" s="50">
        <f>D182*F182/1000</f>
        <v>90000</v>
      </c>
      <c r="F182" s="112">
        <v>90</v>
      </c>
    </row>
    <row r="183" spans="1:6" ht="14.45" customHeight="1">
      <c r="A183" s="26" t="s">
        <v>11</v>
      </c>
      <c r="B183" s="11" t="s">
        <v>18</v>
      </c>
      <c r="C183" s="12">
        <v>45</v>
      </c>
      <c r="D183" s="214"/>
      <c r="E183" s="49">
        <f>D182*F183/1000</f>
        <v>110000</v>
      </c>
      <c r="F183" s="111">
        <v>110</v>
      </c>
    </row>
    <row r="184" spans="1:6" ht="14.45" customHeight="1">
      <c r="A184" s="26" t="s">
        <v>34</v>
      </c>
      <c r="B184" s="11" t="s">
        <v>17</v>
      </c>
      <c r="C184" s="12">
        <v>45</v>
      </c>
      <c r="D184" s="198"/>
      <c r="E184" s="44">
        <f>0.001*D182*F184</f>
        <v>120000</v>
      </c>
      <c r="F184" s="111">
        <v>120</v>
      </c>
    </row>
    <row r="185" spans="1:6" ht="14.45" customHeight="1">
      <c r="A185" s="69" t="s">
        <v>46</v>
      </c>
      <c r="B185" s="80" t="s">
        <v>49</v>
      </c>
      <c r="C185" s="103">
        <v>10</v>
      </c>
      <c r="D185" s="103">
        <v>1000000</v>
      </c>
      <c r="E185" s="50">
        <f>D185*F185/1000</f>
        <v>15000</v>
      </c>
      <c r="F185" s="112">
        <v>15</v>
      </c>
    </row>
    <row r="186" spans="1:6" ht="14.45" customHeight="1">
      <c r="A186" s="26" t="s">
        <v>22</v>
      </c>
      <c r="B186" s="11" t="s">
        <v>231</v>
      </c>
      <c r="C186" s="12">
        <v>10</v>
      </c>
      <c r="D186" s="12">
        <v>300000</v>
      </c>
      <c r="E186" s="49">
        <f>D186*F186/1000</f>
        <v>13500</v>
      </c>
      <c r="F186" s="111">
        <v>45</v>
      </c>
    </row>
    <row r="187" spans="1:6" ht="14.45" customHeight="1">
      <c r="A187" s="26" t="s">
        <v>9</v>
      </c>
      <c r="B187" s="11" t="s">
        <v>231</v>
      </c>
      <c r="C187" s="12">
        <v>10</v>
      </c>
      <c r="D187" s="12">
        <v>1000000</v>
      </c>
      <c r="E187" s="49">
        <f>D187*F187/1000</f>
        <v>25000</v>
      </c>
      <c r="F187" s="111">
        <v>25</v>
      </c>
    </row>
    <row r="188" spans="1:6" ht="14.45" customHeight="1">
      <c r="A188" s="84" t="s">
        <v>31</v>
      </c>
      <c r="B188" s="85" t="s">
        <v>2</v>
      </c>
      <c r="C188" s="74" t="s">
        <v>5</v>
      </c>
      <c r="D188" s="12"/>
      <c r="E188" s="237" t="s">
        <v>75</v>
      </c>
      <c r="F188" s="238"/>
    </row>
    <row r="189" spans="1:6" ht="14.45" customHeight="1" thickBot="1">
      <c r="A189" s="39" t="s">
        <v>6</v>
      </c>
      <c r="B189" s="40" t="s">
        <v>232</v>
      </c>
      <c r="C189" s="101">
        <v>45</v>
      </c>
      <c r="D189" s="101">
        <v>1000000</v>
      </c>
      <c r="E189" s="46">
        <f>0.001*D189*F189</f>
        <v>70000</v>
      </c>
      <c r="F189" s="114">
        <v>70</v>
      </c>
    </row>
    <row r="190" spans="1:6" ht="14.45" customHeight="1" thickBot="1">
      <c r="A190" s="209" t="s">
        <v>28</v>
      </c>
      <c r="B190" s="210"/>
      <c r="C190" s="210"/>
      <c r="D190" s="210"/>
      <c r="E190" s="210"/>
      <c r="F190" s="211"/>
    </row>
    <row r="191" spans="1:6" ht="14.45" customHeight="1">
      <c r="A191" s="28" t="s">
        <v>10</v>
      </c>
      <c r="B191" s="19" t="s">
        <v>20</v>
      </c>
      <c r="C191" s="20">
        <v>45</v>
      </c>
      <c r="D191" s="20">
        <v>500000</v>
      </c>
      <c r="E191" s="47">
        <f>0.001*D191*F191</f>
        <v>60000</v>
      </c>
      <c r="F191" s="110">
        <v>120</v>
      </c>
    </row>
    <row r="192" spans="1:6" ht="14.45" customHeight="1">
      <c r="A192" s="79" t="s">
        <v>52</v>
      </c>
      <c r="B192" s="80" t="s">
        <v>242</v>
      </c>
      <c r="C192" s="103">
        <v>200</v>
      </c>
      <c r="D192" s="214">
        <v>1000000</v>
      </c>
      <c r="E192" s="50">
        <f>0.001*D192*F192</f>
        <v>210000</v>
      </c>
      <c r="F192" s="112">
        <v>210</v>
      </c>
    </row>
    <row r="193" spans="1:6" ht="14.45" customHeight="1">
      <c r="A193" s="30" t="s">
        <v>51</v>
      </c>
      <c r="B193" s="15" t="s">
        <v>243</v>
      </c>
      <c r="C193" s="12">
        <v>200</v>
      </c>
      <c r="D193" s="214"/>
      <c r="E193" s="50">
        <v>220000</v>
      </c>
      <c r="F193" s="112">
        <v>220</v>
      </c>
    </row>
    <row r="194" spans="1:6" ht="14.45" customHeight="1">
      <c r="A194" s="30" t="s">
        <v>132</v>
      </c>
      <c r="B194" s="11" t="s">
        <v>244</v>
      </c>
      <c r="C194" s="12">
        <v>200</v>
      </c>
      <c r="D194" s="214"/>
      <c r="E194" s="50">
        <v>260000</v>
      </c>
      <c r="F194" s="112">
        <v>260</v>
      </c>
    </row>
    <row r="195" spans="1:6" ht="14.45" customHeight="1">
      <c r="A195" s="30" t="s">
        <v>131</v>
      </c>
      <c r="B195" s="11" t="s">
        <v>245</v>
      </c>
      <c r="C195" s="12">
        <v>200</v>
      </c>
      <c r="D195" s="214"/>
      <c r="E195" s="50">
        <v>270000</v>
      </c>
      <c r="F195" s="112">
        <v>270</v>
      </c>
    </row>
    <row r="196" spans="1:6" ht="14.45" customHeight="1">
      <c r="A196" s="30" t="s">
        <v>130</v>
      </c>
      <c r="B196" s="11" t="s">
        <v>246</v>
      </c>
      <c r="C196" s="12">
        <v>200</v>
      </c>
      <c r="D196" s="198"/>
      <c r="E196" s="50">
        <v>280000</v>
      </c>
      <c r="F196" s="112">
        <v>280</v>
      </c>
    </row>
    <row r="197" spans="1:6" ht="14.45" customHeight="1" thickBot="1">
      <c r="A197" s="81" t="s">
        <v>114</v>
      </c>
      <c r="B197" s="72" t="s">
        <v>234</v>
      </c>
      <c r="C197" s="82"/>
      <c r="D197" s="83"/>
      <c r="E197" s="232">
        <v>15000</v>
      </c>
      <c r="F197" s="233"/>
    </row>
    <row r="198" spans="1:6" ht="14.45" customHeight="1" thickBot="1">
      <c r="A198" s="234" t="s">
        <v>37</v>
      </c>
      <c r="B198" s="235"/>
      <c r="C198" s="235"/>
      <c r="D198" s="235"/>
      <c r="E198" s="235"/>
      <c r="F198" s="236"/>
    </row>
    <row r="199" spans="1:6" ht="14.45" customHeight="1" thickBot="1">
      <c r="A199" s="42" t="s">
        <v>12</v>
      </c>
      <c r="B199" s="271"/>
      <c r="C199" s="272"/>
      <c r="D199" s="272"/>
      <c r="E199" s="272"/>
      <c r="F199" s="273"/>
    </row>
    <row r="200" spans="1:6" ht="14.45" customHeight="1">
      <c r="A200" s="25" t="s">
        <v>7</v>
      </c>
      <c r="B200" s="19" t="s">
        <v>20</v>
      </c>
      <c r="C200" s="20">
        <v>45</v>
      </c>
      <c r="D200" s="197">
        <v>300000</v>
      </c>
      <c r="E200" s="45">
        <f>0.001*D200*F200</f>
        <v>69000</v>
      </c>
      <c r="F200" s="110">
        <v>230</v>
      </c>
    </row>
    <row r="201" spans="1:6" ht="14.45" customHeight="1">
      <c r="A201" s="26" t="s">
        <v>10</v>
      </c>
      <c r="B201" s="11" t="s">
        <v>20</v>
      </c>
      <c r="C201" s="12">
        <v>45</v>
      </c>
      <c r="D201" s="214"/>
      <c r="E201" s="44">
        <f>0.001*D200*F201</f>
        <v>93000</v>
      </c>
      <c r="F201" s="111">
        <v>310</v>
      </c>
    </row>
    <row r="202" spans="1:6" ht="14.45" customHeight="1">
      <c r="A202" s="26" t="s">
        <v>8</v>
      </c>
      <c r="B202" s="11" t="s">
        <v>21</v>
      </c>
      <c r="C202" s="12">
        <v>45</v>
      </c>
      <c r="D202" s="198"/>
      <c r="E202" s="44">
        <f>0.001*D200*F202</f>
        <v>81000</v>
      </c>
      <c r="F202" s="111">
        <v>270</v>
      </c>
    </row>
    <row r="203" spans="1:6" ht="14.45" customHeight="1">
      <c r="A203" s="69" t="s">
        <v>11</v>
      </c>
      <c r="B203" s="71" t="s">
        <v>18</v>
      </c>
      <c r="C203" s="103">
        <v>45</v>
      </c>
      <c r="D203" s="214">
        <v>300000</v>
      </c>
      <c r="E203" s="51">
        <f>0.001*D203*F203</f>
        <v>60000</v>
      </c>
      <c r="F203" s="112">
        <v>200</v>
      </c>
    </row>
    <row r="204" spans="1:6" ht="14.45" customHeight="1">
      <c r="A204" s="26" t="s">
        <v>1</v>
      </c>
      <c r="B204" s="11" t="s">
        <v>17</v>
      </c>
      <c r="C204" s="12">
        <v>45</v>
      </c>
      <c r="D204" s="198"/>
      <c r="E204" s="44">
        <f>0.001*D203*F204</f>
        <v>72000</v>
      </c>
      <c r="F204" s="111">
        <v>240</v>
      </c>
    </row>
    <row r="205" spans="1:6" ht="14.45" customHeight="1">
      <c r="A205" s="69" t="s">
        <v>11</v>
      </c>
      <c r="B205" s="70" t="s">
        <v>16</v>
      </c>
      <c r="C205" s="103">
        <v>45</v>
      </c>
      <c r="D205" s="103">
        <v>300000</v>
      </c>
      <c r="E205" s="51">
        <f>0.001*D205*F205</f>
        <v>78000</v>
      </c>
      <c r="F205" s="112">
        <v>260</v>
      </c>
    </row>
    <row r="206" spans="1:6" ht="13.5" thickBot="1">
      <c r="A206" s="39" t="s">
        <v>46</v>
      </c>
      <c r="B206" s="72" t="s">
        <v>49</v>
      </c>
      <c r="C206" s="73">
        <v>10</v>
      </c>
      <c r="D206" s="101">
        <v>300000</v>
      </c>
      <c r="E206" s="46">
        <f>0.001*D206*F206</f>
        <v>12000</v>
      </c>
      <c r="F206" s="114">
        <v>40</v>
      </c>
    </row>
    <row r="207" spans="1:6" ht="13.5" thickBot="1">
      <c r="A207" s="239" t="s">
        <v>28</v>
      </c>
      <c r="B207" s="240"/>
      <c r="C207" s="240"/>
      <c r="D207" s="240"/>
      <c r="E207" s="240"/>
      <c r="F207" s="219"/>
    </row>
    <row r="208" spans="1:6">
      <c r="A208" s="28" t="s">
        <v>52</v>
      </c>
      <c r="B208" s="29" t="s">
        <v>242</v>
      </c>
      <c r="C208" s="20">
        <v>200</v>
      </c>
      <c r="D208" s="197">
        <v>300000</v>
      </c>
      <c r="E208" s="47">
        <f>0.001*D208*F208</f>
        <v>135000</v>
      </c>
      <c r="F208" s="110">
        <v>450</v>
      </c>
    </row>
    <row r="209" spans="1:11" ht="13.5" thickBot="1">
      <c r="A209" s="30" t="s">
        <v>51</v>
      </c>
      <c r="B209" s="15" t="s">
        <v>243</v>
      </c>
      <c r="C209" s="12">
        <v>200</v>
      </c>
      <c r="D209" s="215"/>
      <c r="E209" s="46">
        <f>0.001*D208*F209</f>
        <v>138000</v>
      </c>
      <c r="F209" s="111">
        <v>460</v>
      </c>
    </row>
    <row r="210" spans="1:11" ht="13.5" thickBot="1">
      <c r="A210" s="251" t="s">
        <v>149</v>
      </c>
      <c r="B210" s="252"/>
      <c r="C210" s="252"/>
      <c r="D210" s="252"/>
      <c r="E210" s="252"/>
      <c r="F210" s="253"/>
    </row>
    <row r="211" spans="1:11" ht="13.5" thickBot="1">
      <c r="A211" s="42" t="s">
        <v>12</v>
      </c>
      <c r="B211" s="271"/>
      <c r="C211" s="272"/>
      <c r="D211" s="272"/>
      <c r="E211" s="272"/>
      <c r="F211" s="273"/>
    </row>
    <row r="212" spans="1:11">
      <c r="A212" s="25" t="s">
        <v>8</v>
      </c>
      <c r="B212" s="19" t="s">
        <v>21</v>
      </c>
      <c r="C212" s="20">
        <v>45</v>
      </c>
      <c r="D212" s="20">
        <v>2000000</v>
      </c>
      <c r="E212" s="45">
        <f>0.001*D212*F212</f>
        <v>300000</v>
      </c>
      <c r="F212" s="110">
        <v>150</v>
      </c>
    </row>
    <row r="213" spans="1:11">
      <c r="A213" s="69" t="s">
        <v>150</v>
      </c>
      <c r="B213" s="70" t="s">
        <v>151</v>
      </c>
      <c r="C213" s="103">
        <v>200</v>
      </c>
      <c r="D213" s="103">
        <v>2000000</v>
      </c>
      <c r="E213" s="51">
        <f>0.001*D213*F213</f>
        <v>600000</v>
      </c>
      <c r="F213" s="112">
        <v>300</v>
      </c>
    </row>
    <row r="214" spans="1:11">
      <c r="A214" s="26" t="s">
        <v>34</v>
      </c>
      <c r="B214" s="11" t="s">
        <v>17</v>
      </c>
      <c r="C214" s="12">
        <v>45</v>
      </c>
      <c r="D214" s="103">
        <v>3000000</v>
      </c>
      <c r="E214" s="44">
        <f>0.001*D214*F214</f>
        <v>390000</v>
      </c>
      <c r="F214" s="111">
        <v>130</v>
      </c>
    </row>
    <row r="215" spans="1:11">
      <c r="A215" s="26" t="s">
        <v>11</v>
      </c>
      <c r="B215" s="11" t="s">
        <v>16</v>
      </c>
      <c r="C215" s="12">
        <v>45</v>
      </c>
      <c r="D215" s="103">
        <v>1500000</v>
      </c>
      <c r="E215" s="51">
        <f>0.001*D215*F215</f>
        <v>150000</v>
      </c>
      <c r="F215" s="111">
        <v>100</v>
      </c>
    </row>
    <row r="216" spans="1:11" ht="12.75" customHeight="1">
      <c r="A216" s="26" t="s">
        <v>152</v>
      </c>
      <c r="B216" s="11"/>
      <c r="C216" s="12"/>
      <c r="D216" s="12" t="s">
        <v>155</v>
      </c>
      <c r="E216" s="44">
        <v>45000</v>
      </c>
      <c r="F216" s="111">
        <v>45000</v>
      </c>
    </row>
    <row r="217" spans="1:11">
      <c r="A217" s="26" t="s">
        <v>14</v>
      </c>
      <c r="B217" s="15" t="s">
        <v>13</v>
      </c>
      <c r="C217" s="74">
        <v>45</v>
      </c>
      <c r="D217" s="12">
        <v>1500000</v>
      </c>
      <c r="E217" s="44">
        <f>0.001*D217*F217</f>
        <v>150000</v>
      </c>
      <c r="F217" s="111">
        <v>100</v>
      </c>
      <c r="K217" s="6"/>
    </row>
    <row r="218" spans="1:11" ht="14.45" customHeight="1" thickBot="1">
      <c r="A218" s="39" t="s">
        <v>11</v>
      </c>
      <c r="B218" s="72" t="s">
        <v>16</v>
      </c>
      <c r="C218" s="73">
        <v>45</v>
      </c>
      <c r="D218" s="101">
        <v>1500000</v>
      </c>
      <c r="E218" s="46">
        <f>0.001*D218*F218</f>
        <v>150000</v>
      </c>
      <c r="F218" s="114">
        <v>100</v>
      </c>
      <c r="K218" s="6"/>
    </row>
    <row r="219" spans="1:11" ht="14.45" customHeight="1" thickBot="1">
      <c r="A219" s="274" t="s">
        <v>153</v>
      </c>
      <c r="B219" s="275"/>
      <c r="C219" s="275"/>
      <c r="D219" s="275"/>
      <c r="E219" s="275"/>
      <c r="F219" s="276"/>
      <c r="K219" s="6"/>
    </row>
    <row r="220" spans="1:11" ht="13.5" thickBot="1">
      <c r="A220" s="42" t="s">
        <v>12</v>
      </c>
      <c r="B220" s="271"/>
      <c r="C220" s="272"/>
      <c r="D220" s="272"/>
      <c r="E220" s="272"/>
      <c r="F220" s="273"/>
      <c r="K220" s="6"/>
    </row>
    <row r="221" spans="1:11">
      <c r="A221" s="25" t="s">
        <v>8</v>
      </c>
      <c r="B221" s="19" t="s">
        <v>21</v>
      </c>
      <c r="C221" s="20">
        <v>45</v>
      </c>
      <c r="D221" s="20">
        <v>500000</v>
      </c>
      <c r="E221" s="45">
        <f>0.001*D221*F221</f>
        <v>97500</v>
      </c>
      <c r="F221" s="110">
        <v>195</v>
      </c>
      <c r="K221" s="6"/>
    </row>
    <row r="222" spans="1:11">
      <c r="A222" s="69" t="s">
        <v>150</v>
      </c>
      <c r="B222" s="70" t="s">
        <v>151</v>
      </c>
      <c r="C222" s="103">
        <v>200</v>
      </c>
      <c r="D222" s="103">
        <v>500000</v>
      </c>
      <c r="E222" s="51">
        <f>0.001*D222*F222</f>
        <v>195000</v>
      </c>
      <c r="F222" s="112">
        <v>390</v>
      </c>
      <c r="K222" s="6"/>
    </row>
    <row r="223" spans="1:11">
      <c r="A223" s="26" t="s">
        <v>34</v>
      </c>
      <c r="B223" s="11" t="s">
        <v>17</v>
      </c>
      <c r="C223" s="12">
        <v>45</v>
      </c>
      <c r="D223" s="103">
        <v>600000</v>
      </c>
      <c r="E223" s="44">
        <f>0.001*D223*F223</f>
        <v>101400</v>
      </c>
      <c r="F223" s="111">
        <v>169</v>
      </c>
      <c r="K223" s="6"/>
    </row>
    <row r="224" spans="1:11">
      <c r="A224" s="26" t="s">
        <v>11</v>
      </c>
      <c r="B224" s="11" t="s">
        <v>16</v>
      </c>
      <c r="C224" s="12">
        <v>45</v>
      </c>
      <c r="D224" s="103">
        <v>500000</v>
      </c>
      <c r="E224" s="44">
        <f>0.001*D224*F224</f>
        <v>60000</v>
      </c>
      <c r="F224" s="111">
        <v>120</v>
      </c>
    </row>
    <row r="225" spans="1:32" ht="13.5" thickBot="1">
      <c r="A225" s="26" t="s">
        <v>152</v>
      </c>
      <c r="B225" s="11"/>
      <c r="C225" s="12"/>
      <c r="D225" s="12" t="s">
        <v>155</v>
      </c>
      <c r="E225" s="44">
        <v>25000</v>
      </c>
      <c r="F225" s="111">
        <v>25000</v>
      </c>
    </row>
    <row r="226" spans="1:32" ht="13.5" thickBot="1">
      <c r="A226" s="216" t="s">
        <v>154</v>
      </c>
      <c r="B226" s="217"/>
      <c r="C226" s="217"/>
      <c r="D226" s="217"/>
      <c r="E226" s="217"/>
      <c r="F226" s="218"/>
    </row>
    <row r="227" spans="1:32" ht="13.5" thickBot="1">
      <c r="A227" s="42" t="s">
        <v>12</v>
      </c>
      <c r="B227" s="271"/>
      <c r="C227" s="272"/>
      <c r="D227" s="272"/>
      <c r="E227" s="272"/>
      <c r="F227" s="273"/>
    </row>
    <row r="228" spans="1:32">
      <c r="A228" s="25" t="s">
        <v>8</v>
      </c>
      <c r="B228" s="19" t="s">
        <v>21</v>
      </c>
      <c r="C228" s="20">
        <v>45</v>
      </c>
      <c r="D228" s="20">
        <v>100000</v>
      </c>
      <c r="E228" s="45">
        <f>0.001*D228*F228</f>
        <v>17500</v>
      </c>
      <c r="F228" s="110">
        <v>175</v>
      </c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</row>
    <row r="229" spans="1:32">
      <c r="A229" s="69" t="s">
        <v>150</v>
      </c>
      <c r="B229" s="70" t="s">
        <v>151</v>
      </c>
      <c r="C229" s="103">
        <v>200</v>
      </c>
      <c r="D229" s="103">
        <v>100000</v>
      </c>
      <c r="E229" s="51">
        <f>0.001*D229*F229</f>
        <v>39000</v>
      </c>
      <c r="F229" s="112">
        <v>390</v>
      </c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</row>
    <row r="230" spans="1:32">
      <c r="A230" s="26" t="s">
        <v>34</v>
      </c>
      <c r="B230" s="11" t="s">
        <v>17</v>
      </c>
      <c r="C230" s="12">
        <v>45</v>
      </c>
      <c r="D230" s="103">
        <v>400000</v>
      </c>
      <c r="E230" s="44">
        <f>0.001*D230*F230</f>
        <v>60000</v>
      </c>
      <c r="F230" s="111">
        <v>150</v>
      </c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</row>
    <row r="231" spans="1:32">
      <c r="A231" s="26" t="s">
        <v>11</v>
      </c>
      <c r="B231" s="11" t="s">
        <v>16</v>
      </c>
      <c r="C231" s="12">
        <v>45</v>
      </c>
      <c r="D231" s="103">
        <v>285000</v>
      </c>
      <c r="E231" s="44">
        <f>0.001*D231*F231</f>
        <v>34200</v>
      </c>
      <c r="F231" s="111">
        <v>120</v>
      </c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</row>
    <row r="232" spans="1:32" ht="13.5" thickBot="1">
      <c r="A232" s="26" t="s">
        <v>152</v>
      </c>
      <c r="B232" s="11"/>
      <c r="C232" s="12"/>
      <c r="D232" s="12" t="s">
        <v>155</v>
      </c>
      <c r="E232" s="44">
        <v>25000</v>
      </c>
      <c r="F232" s="111">
        <v>25000</v>
      </c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</row>
    <row r="233" spans="1:32" ht="13.5" thickBot="1">
      <c r="A233" s="286" t="s">
        <v>209</v>
      </c>
      <c r="B233" s="287"/>
      <c r="C233" s="287"/>
      <c r="D233" s="287"/>
      <c r="E233" s="287"/>
      <c r="F233" s="288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</row>
    <row r="234" spans="1:32" ht="13.5" thickBot="1">
      <c r="A234" s="42" t="s">
        <v>12</v>
      </c>
      <c r="B234" s="271"/>
      <c r="C234" s="272"/>
      <c r="D234" s="272"/>
      <c r="E234" s="272"/>
      <c r="F234" s="273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</row>
    <row r="235" spans="1:32">
      <c r="A235" s="143" t="s">
        <v>190</v>
      </c>
      <c r="B235" s="70" t="s">
        <v>191</v>
      </c>
      <c r="C235" s="20">
        <v>500</v>
      </c>
      <c r="D235" s="137">
        <v>500000</v>
      </c>
      <c r="E235" s="138">
        <f>D235*F235/1000</f>
        <v>175000</v>
      </c>
      <c r="F235" s="111">
        <v>350</v>
      </c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</row>
    <row r="236" spans="1:32">
      <c r="A236" s="144" t="s">
        <v>192</v>
      </c>
      <c r="B236" s="70" t="s">
        <v>193</v>
      </c>
      <c r="C236" s="12">
        <v>25</v>
      </c>
      <c r="D236" s="139">
        <v>500000</v>
      </c>
      <c r="E236" s="138">
        <f>D236*F236/1000</f>
        <v>42500</v>
      </c>
      <c r="F236" s="111">
        <v>85</v>
      </c>
      <c r="I236" s="96"/>
      <c r="J236" s="96"/>
      <c r="K236" s="283"/>
      <c r="L236" s="283"/>
      <c r="M236" s="284"/>
      <c r="N236" s="174"/>
      <c r="O236" s="174"/>
      <c r="P236" s="175"/>
      <c r="Q236" s="285"/>
      <c r="R236" s="174"/>
      <c r="S236" s="174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</row>
    <row r="237" spans="1:32">
      <c r="A237" s="144" t="s">
        <v>194</v>
      </c>
      <c r="B237" s="70" t="s">
        <v>195</v>
      </c>
      <c r="C237" s="12">
        <v>50</v>
      </c>
      <c r="D237" s="139">
        <v>500000</v>
      </c>
      <c r="E237" s="138">
        <f>D237*F237/1000</f>
        <v>65000</v>
      </c>
      <c r="F237" s="111">
        <v>130</v>
      </c>
      <c r="I237" s="96"/>
      <c r="J237" s="96"/>
      <c r="K237" s="283"/>
      <c r="L237" s="283"/>
      <c r="M237" s="284"/>
      <c r="N237" s="176"/>
      <c r="O237" s="176"/>
      <c r="P237" s="177"/>
      <c r="Q237" s="285"/>
      <c r="R237" s="176"/>
      <c r="S237" s="17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</row>
    <row r="238" spans="1:32">
      <c r="A238" s="144" t="s">
        <v>196</v>
      </c>
      <c r="B238" s="70" t="s">
        <v>17</v>
      </c>
      <c r="C238" s="12">
        <v>50</v>
      </c>
      <c r="D238" s="139">
        <v>500000</v>
      </c>
      <c r="E238" s="138">
        <f>D238*F238/1000</f>
        <v>75000</v>
      </c>
      <c r="F238" s="111">
        <v>150</v>
      </c>
      <c r="I238" s="96"/>
      <c r="J238" s="96"/>
      <c r="K238" s="164"/>
      <c r="L238" s="165"/>
      <c r="M238" s="166"/>
      <c r="N238" s="167"/>
      <c r="O238" s="168"/>
      <c r="P238" s="168"/>
      <c r="Q238" s="169"/>
      <c r="R238" s="166"/>
      <c r="S238" s="170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</row>
    <row r="239" spans="1:32">
      <c r="A239" s="144" t="s">
        <v>14</v>
      </c>
      <c r="B239" s="70" t="s">
        <v>13</v>
      </c>
      <c r="C239" s="12">
        <v>50</v>
      </c>
      <c r="D239" s="139">
        <v>500000</v>
      </c>
      <c r="E239" s="138">
        <f>D239*F239/1000</f>
        <v>50000</v>
      </c>
      <c r="F239" s="111">
        <v>100</v>
      </c>
      <c r="I239" s="96"/>
      <c r="J239" s="96"/>
      <c r="K239" s="164"/>
      <c r="L239" s="165"/>
      <c r="M239" s="166"/>
      <c r="N239" s="167"/>
      <c r="O239" s="168"/>
      <c r="P239" s="168"/>
      <c r="Q239" s="169"/>
      <c r="R239" s="166"/>
      <c r="S239" s="170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</row>
    <row r="240" spans="1:32">
      <c r="A240" s="145" t="s">
        <v>197</v>
      </c>
      <c r="B240" s="70" t="s">
        <v>200</v>
      </c>
      <c r="C240" s="12"/>
      <c r="D240" s="139" t="s">
        <v>199</v>
      </c>
      <c r="E240" s="138" t="s">
        <v>198</v>
      </c>
      <c r="F240" s="111" t="s">
        <v>199</v>
      </c>
      <c r="I240" s="96"/>
      <c r="J240" s="96"/>
      <c r="K240" s="164"/>
      <c r="L240" s="165"/>
      <c r="M240" s="166"/>
      <c r="N240" s="167"/>
      <c r="O240" s="168"/>
      <c r="P240" s="168"/>
      <c r="Q240" s="169"/>
      <c r="R240" s="166"/>
      <c r="S240" s="170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</row>
    <row r="241" spans="1:32">
      <c r="A241" s="145" t="s">
        <v>201</v>
      </c>
      <c r="B241" s="193" t="s">
        <v>276</v>
      </c>
      <c r="C241" s="12">
        <v>200</v>
      </c>
      <c r="D241" s="139">
        <v>100000</v>
      </c>
      <c r="E241" s="138">
        <f>D241*F241/1000</f>
        <v>30000</v>
      </c>
      <c r="F241" s="111">
        <v>300</v>
      </c>
      <c r="I241" s="96"/>
      <c r="J241" s="96"/>
      <c r="K241" s="164"/>
      <c r="L241" s="165"/>
      <c r="M241" s="166"/>
      <c r="N241" s="167"/>
      <c r="O241" s="168"/>
      <c r="P241" s="168"/>
      <c r="Q241" s="169"/>
      <c r="R241" s="166"/>
      <c r="S241" s="170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</row>
    <row r="242" spans="1:32">
      <c r="A242" s="144" t="s">
        <v>202</v>
      </c>
      <c r="B242" s="70" t="s">
        <v>203</v>
      </c>
      <c r="C242" s="12">
        <v>50</v>
      </c>
      <c r="D242" s="139">
        <v>40000</v>
      </c>
      <c r="E242" s="138">
        <f>D242*F242/1000</f>
        <v>12000</v>
      </c>
      <c r="F242" s="111">
        <v>300</v>
      </c>
      <c r="I242" s="96"/>
      <c r="J242" s="96"/>
      <c r="K242" s="164"/>
      <c r="L242" s="165"/>
      <c r="M242" s="166"/>
      <c r="N242" s="167"/>
      <c r="O242" s="168"/>
      <c r="P242" s="168"/>
      <c r="Q242" s="169"/>
      <c r="R242" s="166"/>
      <c r="S242" s="170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</row>
    <row r="243" spans="1:32">
      <c r="A243" s="144" t="s">
        <v>204</v>
      </c>
      <c r="B243" s="70" t="s">
        <v>205</v>
      </c>
      <c r="C243" s="12">
        <v>50</v>
      </c>
      <c r="D243" s="140">
        <v>60000</v>
      </c>
      <c r="E243" s="138">
        <f>D243*F243/1000</f>
        <v>6000</v>
      </c>
      <c r="F243" s="111">
        <v>100</v>
      </c>
      <c r="I243" s="96"/>
      <c r="J243" s="96"/>
      <c r="K243" s="171"/>
      <c r="L243" s="165"/>
      <c r="M243" s="166"/>
      <c r="N243" s="167"/>
      <c r="O243" s="168"/>
      <c r="P243" s="168"/>
      <c r="Q243" s="172"/>
      <c r="R243" s="172"/>
      <c r="S243" s="172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</row>
    <row r="244" spans="1:32" ht="13.5" thickBot="1">
      <c r="A244" s="146" t="s">
        <v>206</v>
      </c>
      <c r="B244" s="70" t="s">
        <v>208</v>
      </c>
      <c r="C244" s="135"/>
      <c r="D244" s="141">
        <v>100000</v>
      </c>
      <c r="E244" s="142" t="s">
        <v>207</v>
      </c>
      <c r="F244" s="111">
        <v>300</v>
      </c>
      <c r="I244" s="96"/>
      <c r="J244" s="96"/>
      <c r="K244" s="171"/>
      <c r="L244" s="165"/>
      <c r="M244" s="166"/>
      <c r="N244" s="167"/>
      <c r="O244" s="168"/>
      <c r="P244" s="168"/>
      <c r="Q244" s="169"/>
      <c r="R244" s="172"/>
      <c r="S244" s="170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</row>
    <row r="245" spans="1:32" ht="13.5" thickBot="1">
      <c r="A245" s="277" t="s">
        <v>148</v>
      </c>
      <c r="B245" s="278"/>
      <c r="C245" s="278"/>
      <c r="D245" s="278"/>
      <c r="E245" s="278"/>
      <c r="F245" s="279"/>
      <c r="I245" s="96"/>
      <c r="J245" s="96"/>
      <c r="K245" s="164"/>
      <c r="L245" s="165"/>
      <c r="M245" s="166"/>
      <c r="N245" s="167"/>
      <c r="O245" s="168"/>
      <c r="P245" s="168"/>
      <c r="Q245" s="169"/>
      <c r="R245" s="166"/>
      <c r="S245" s="170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</row>
    <row r="246" spans="1:32" ht="12.75" customHeight="1" thickBot="1">
      <c r="A246" s="209" t="s">
        <v>25</v>
      </c>
      <c r="B246" s="210"/>
      <c r="C246" s="210"/>
      <c r="D246" s="210"/>
      <c r="E246" s="210"/>
      <c r="F246" s="211"/>
      <c r="I246" s="96"/>
      <c r="J246" s="96"/>
      <c r="K246" s="164"/>
      <c r="L246" s="165"/>
      <c r="M246" s="166"/>
      <c r="N246" s="173"/>
      <c r="O246" s="172"/>
      <c r="P246" s="172"/>
      <c r="Q246" s="169"/>
      <c r="R246" s="166"/>
      <c r="S246" s="170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</row>
    <row r="247" spans="1:32" ht="14.45" customHeight="1">
      <c r="A247" s="69" t="s">
        <v>8</v>
      </c>
      <c r="B247" s="70" t="s">
        <v>21</v>
      </c>
      <c r="C247" s="103">
        <v>45</v>
      </c>
      <c r="D247" s="90">
        <v>75000</v>
      </c>
      <c r="E247" s="50">
        <f>D247*F247/1000</f>
        <v>27000</v>
      </c>
      <c r="F247" s="112">
        <v>360</v>
      </c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</row>
    <row r="248" spans="1:32" ht="14.45" customHeight="1">
      <c r="A248" s="69" t="s">
        <v>14</v>
      </c>
      <c r="B248" s="70" t="s">
        <v>13</v>
      </c>
      <c r="C248" s="103">
        <v>45</v>
      </c>
      <c r="D248" s="90">
        <v>75000</v>
      </c>
      <c r="E248" s="50">
        <f>D248*F248/1000</f>
        <v>21750</v>
      </c>
      <c r="F248" s="112">
        <v>290</v>
      </c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</row>
    <row r="249" spans="1:32" ht="14.45" customHeight="1" thickBot="1">
      <c r="A249" s="22" t="s">
        <v>34</v>
      </c>
      <c r="B249" s="23" t="s">
        <v>17</v>
      </c>
      <c r="C249" s="24">
        <v>45</v>
      </c>
      <c r="D249" s="68">
        <v>75000</v>
      </c>
      <c r="E249" s="48">
        <f>D248*F249/1000</f>
        <v>25500</v>
      </c>
      <c r="F249" s="111">
        <v>340</v>
      </c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</row>
    <row r="250" spans="1:32" ht="14.45" customHeight="1" thickBot="1">
      <c r="A250" s="303" t="s">
        <v>157</v>
      </c>
      <c r="B250" s="304"/>
      <c r="C250" s="304"/>
      <c r="D250" s="304"/>
      <c r="E250" s="304"/>
      <c r="F250" s="305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</row>
    <row r="251" spans="1:32" ht="14.45" customHeight="1" thickBot="1">
      <c r="A251" s="121" t="s">
        <v>25</v>
      </c>
      <c r="B251" s="272"/>
      <c r="C251" s="272"/>
      <c r="D251" s="272"/>
      <c r="E251" s="272"/>
      <c r="F251" s="273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</row>
    <row r="252" spans="1:32" ht="14.45" customHeight="1">
      <c r="A252" s="69" t="s">
        <v>7</v>
      </c>
      <c r="B252" s="70" t="s">
        <v>20</v>
      </c>
      <c r="C252" s="103">
        <v>45</v>
      </c>
      <c r="D252" s="103">
        <v>100000</v>
      </c>
      <c r="E252" s="51">
        <f>0.001*D252*F252</f>
        <v>40000</v>
      </c>
      <c r="F252" s="112">
        <v>400</v>
      </c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</row>
    <row r="253" spans="1:32" ht="14.45" customHeight="1">
      <c r="A253" s="26" t="s">
        <v>8</v>
      </c>
      <c r="B253" s="11" t="s">
        <v>21</v>
      </c>
      <c r="C253" s="12">
        <v>45</v>
      </c>
      <c r="D253" s="12">
        <v>100000</v>
      </c>
      <c r="E253" s="44">
        <f>0.001*D252*F253</f>
        <v>45000</v>
      </c>
      <c r="F253" s="111">
        <v>450</v>
      </c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</row>
    <row r="254" spans="1:32" ht="14.45" customHeight="1">
      <c r="A254" s="26" t="s">
        <v>158</v>
      </c>
      <c r="B254" s="11" t="s">
        <v>17</v>
      </c>
      <c r="C254" s="12">
        <v>45</v>
      </c>
      <c r="D254" s="12">
        <v>100000</v>
      </c>
      <c r="E254" s="44">
        <f>0.001*D253*F254</f>
        <v>35000</v>
      </c>
      <c r="F254" s="111">
        <v>350</v>
      </c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</row>
    <row r="255" spans="1:32" ht="14.45" customHeight="1">
      <c r="A255" s="91" t="s">
        <v>159</v>
      </c>
      <c r="B255" s="11" t="s">
        <v>160</v>
      </c>
      <c r="C255" s="12">
        <v>45</v>
      </c>
      <c r="D255" s="12">
        <v>50000</v>
      </c>
      <c r="E255" s="44">
        <f>0.001*D254*F255</f>
        <v>30000</v>
      </c>
      <c r="F255" s="116">
        <v>300</v>
      </c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</row>
    <row r="256" spans="1:32" ht="14.45" customHeight="1" thickBot="1">
      <c r="A256" s="91" t="s">
        <v>161</v>
      </c>
      <c r="B256" s="11" t="s">
        <v>232</v>
      </c>
      <c r="C256" s="12">
        <v>45</v>
      </c>
      <c r="D256" s="12">
        <v>50000</v>
      </c>
      <c r="E256" s="44">
        <f>0.001*D256*F256</f>
        <v>7500</v>
      </c>
      <c r="F256" s="116">
        <v>150</v>
      </c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</row>
    <row r="257" spans="1:32" ht="14.45" customHeight="1" thickBot="1">
      <c r="A257" s="203" t="s">
        <v>162</v>
      </c>
      <c r="B257" s="204"/>
      <c r="C257" s="204"/>
      <c r="D257" s="204"/>
      <c r="E257" s="204"/>
      <c r="F257" s="205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</row>
    <row r="258" spans="1:32" ht="14.45" customHeight="1" thickBot="1">
      <c r="A258" s="42" t="s">
        <v>12</v>
      </c>
      <c r="B258" s="271"/>
      <c r="C258" s="272"/>
      <c r="D258" s="272"/>
      <c r="E258" s="272"/>
      <c r="F258" s="273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</row>
    <row r="259" spans="1:32" ht="14.45" customHeight="1">
      <c r="A259" s="26" t="s">
        <v>7</v>
      </c>
      <c r="B259" s="19" t="s">
        <v>20</v>
      </c>
      <c r="C259" s="103">
        <v>45</v>
      </c>
      <c r="D259" s="12">
        <v>300000</v>
      </c>
      <c r="E259" s="45">
        <f>0.001*D259*F259</f>
        <v>51000</v>
      </c>
      <c r="F259" s="110">
        <v>170</v>
      </c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</row>
    <row r="260" spans="1:32" ht="14.45" customHeight="1">
      <c r="A260" s="26" t="s">
        <v>161</v>
      </c>
      <c r="B260" s="70" t="s">
        <v>232</v>
      </c>
      <c r="C260" s="12">
        <v>45</v>
      </c>
      <c r="D260" s="12">
        <v>300000</v>
      </c>
      <c r="E260" s="44">
        <f>0.001*D260*F260</f>
        <v>15000</v>
      </c>
      <c r="F260" s="112">
        <v>50</v>
      </c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</row>
    <row r="261" spans="1:32" ht="14.45" customHeight="1">
      <c r="A261" s="26" t="s">
        <v>8</v>
      </c>
      <c r="B261" s="11" t="s">
        <v>21</v>
      </c>
      <c r="C261" s="12">
        <v>45</v>
      </c>
      <c r="D261" s="12">
        <v>300000</v>
      </c>
      <c r="E261" s="44">
        <f>0.001*D259*F261</f>
        <v>60000</v>
      </c>
      <c r="F261" s="111">
        <v>200</v>
      </c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</row>
    <row r="262" spans="1:32" ht="14.45" customHeight="1">
      <c r="A262" s="69" t="s">
        <v>14</v>
      </c>
      <c r="B262" s="71" t="s">
        <v>13</v>
      </c>
      <c r="C262" s="103">
        <v>45</v>
      </c>
      <c r="D262" s="12">
        <v>300000</v>
      </c>
      <c r="E262" s="51">
        <f>0.001*D262*F262</f>
        <v>45000</v>
      </c>
      <c r="F262" s="112">
        <v>150</v>
      </c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</row>
    <row r="263" spans="1:32" ht="14.45" customHeight="1">
      <c r="A263" s="26" t="s">
        <v>163</v>
      </c>
      <c r="B263" s="71" t="s">
        <v>13</v>
      </c>
      <c r="C263" s="12">
        <v>45</v>
      </c>
      <c r="D263" s="12">
        <v>300000</v>
      </c>
      <c r="E263" s="44">
        <f>0.001*D262*F263</f>
        <v>36000</v>
      </c>
      <c r="F263" s="111">
        <v>120</v>
      </c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</row>
    <row r="264" spans="1:32" ht="14.45" customHeight="1">
      <c r="A264" s="26" t="s">
        <v>164</v>
      </c>
      <c r="B264" s="71" t="s">
        <v>17</v>
      </c>
      <c r="C264" s="12">
        <v>45</v>
      </c>
      <c r="D264" s="12">
        <v>300000</v>
      </c>
      <c r="E264" s="44">
        <f>0.001*D263*F264</f>
        <v>30000</v>
      </c>
      <c r="F264" s="111">
        <v>100</v>
      </c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</row>
    <row r="265" spans="1:32" ht="14.45" customHeight="1" thickBot="1">
      <c r="A265" s="118" t="s">
        <v>11</v>
      </c>
      <c r="B265" s="119" t="s">
        <v>16</v>
      </c>
      <c r="C265" s="102">
        <v>45</v>
      </c>
      <c r="D265" s="102">
        <v>300000</v>
      </c>
      <c r="E265" s="98">
        <f>0.001*D264*F265</f>
        <v>54000</v>
      </c>
      <c r="F265" s="120">
        <v>180</v>
      </c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</row>
    <row r="266" spans="1:32" ht="14.45" customHeight="1" thickBot="1">
      <c r="A266" s="209" t="s">
        <v>28</v>
      </c>
      <c r="B266" s="210"/>
      <c r="C266" s="210"/>
      <c r="D266" s="210"/>
      <c r="E266" s="210"/>
      <c r="F266" s="211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</row>
    <row r="267" spans="1:32" ht="14.45" customHeight="1">
      <c r="A267" s="28" t="s">
        <v>52</v>
      </c>
      <c r="B267" s="29" t="s">
        <v>247</v>
      </c>
      <c r="C267" s="20">
        <v>200</v>
      </c>
      <c r="D267" s="20">
        <v>300000</v>
      </c>
      <c r="E267" s="47">
        <f>0.001*D267*F267</f>
        <v>105000</v>
      </c>
      <c r="F267" s="110">
        <v>350</v>
      </c>
    </row>
    <row r="268" spans="1:32" ht="14.45" customHeight="1" thickBot="1">
      <c r="A268" s="30" t="s">
        <v>51</v>
      </c>
      <c r="B268" s="15" t="s">
        <v>248</v>
      </c>
      <c r="C268" s="12">
        <v>200</v>
      </c>
      <c r="D268" s="24">
        <v>300000</v>
      </c>
      <c r="E268" s="46">
        <f>0.001*D267*F268</f>
        <v>111000</v>
      </c>
      <c r="F268" s="111">
        <v>370</v>
      </c>
    </row>
    <row r="269" spans="1:32" ht="14.45" customHeight="1" thickBot="1">
      <c r="A269" s="209" t="s">
        <v>165</v>
      </c>
      <c r="B269" s="210"/>
      <c r="C269" s="210"/>
      <c r="D269" s="210"/>
      <c r="E269" s="210"/>
      <c r="F269" s="211"/>
      <c r="H269" s="67" t="s">
        <v>142</v>
      </c>
    </row>
    <row r="270" spans="1:32" ht="14.45" customHeight="1">
      <c r="A270" s="69" t="s">
        <v>166</v>
      </c>
      <c r="B270" s="71" t="s">
        <v>13</v>
      </c>
      <c r="C270" s="103">
        <v>45</v>
      </c>
      <c r="D270" s="214" t="s">
        <v>155</v>
      </c>
      <c r="E270" s="51">
        <v>40000</v>
      </c>
      <c r="F270" s="112">
        <v>40000</v>
      </c>
      <c r="H270" s="67" t="s">
        <v>144</v>
      </c>
    </row>
    <row r="271" spans="1:32" ht="14.45" customHeight="1" thickBot="1">
      <c r="A271" s="69" t="s">
        <v>167</v>
      </c>
      <c r="B271" s="11" t="s">
        <v>17</v>
      </c>
      <c r="C271" s="12">
        <v>45</v>
      </c>
      <c r="D271" s="215"/>
      <c r="E271" s="44">
        <v>30000</v>
      </c>
      <c r="F271" s="111">
        <v>30000</v>
      </c>
    </row>
    <row r="272" spans="1:32" ht="14.45" customHeight="1" thickBot="1">
      <c r="A272" s="206" t="s">
        <v>213</v>
      </c>
      <c r="B272" s="207"/>
      <c r="C272" s="207"/>
      <c r="D272" s="207"/>
      <c r="E272" s="207"/>
      <c r="F272" s="208"/>
    </row>
    <row r="273" spans="1:8" ht="14.45" customHeight="1" thickBot="1">
      <c r="A273" s="209" t="s">
        <v>25</v>
      </c>
      <c r="B273" s="210"/>
      <c r="C273" s="210"/>
      <c r="D273" s="210"/>
      <c r="E273" s="210"/>
      <c r="F273" s="211"/>
    </row>
    <row r="274" spans="1:8" ht="14.45" customHeight="1">
      <c r="A274" s="25" t="s">
        <v>7</v>
      </c>
      <c r="B274" s="19" t="s">
        <v>20</v>
      </c>
      <c r="C274" s="20">
        <v>45</v>
      </c>
      <c r="D274" s="197">
        <v>1000000</v>
      </c>
      <c r="E274" s="47">
        <f>D274*F274/1000</f>
        <v>130000</v>
      </c>
      <c r="F274" s="111">
        <v>130</v>
      </c>
    </row>
    <row r="275" spans="1:8" ht="14.45" customHeight="1">
      <c r="A275" s="26" t="s">
        <v>8</v>
      </c>
      <c r="B275" s="11" t="s">
        <v>21</v>
      </c>
      <c r="C275" s="12">
        <v>45</v>
      </c>
      <c r="D275" s="198"/>
      <c r="E275" s="49">
        <f>D274*F275/1000</f>
        <v>150000</v>
      </c>
      <c r="F275" s="111">
        <v>150</v>
      </c>
    </row>
    <row r="276" spans="1:8" ht="14.45" customHeight="1">
      <c r="A276" s="76" t="s">
        <v>11</v>
      </c>
      <c r="B276" s="11" t="s">
        <v>16</v>
      </c>
      <c r="C276" s="12">
        <v>45</v>
      </c>
      <c r="D276" s="12">
        <v>1000000</v>
      </c>
      <c r="E276" s="49">
        <f>D276*F276/1000</f>
        <v>130000</v>
      </c>
      <c r="F276" s="111">
        <v>130</v>
      </c>
    </row>
    <row r="277" spans="1:8" ht="14.45" customHeight="1">
      <c r="A277" s="26" t="s">
        <v>39</v>
      </c>
      <c r="B277" s="11" t="s">
        <v>13</v>
      </c>
      <c r="C277" s="12">
        <v>45</v>
      </c>
      <c r="D277" s="199">
        <v>1000000</v>
      </c>
      <c r="E277" s="44">
        <f>0.001*D277*F277</f>
        <v>120000</v>
      </c>
      <c r="F277" s="111">
        <v>120</v>
      </c>
    </row>
    <row r="278" spans="1:8" ht="14.45" customHeight="1">
      <c r="A278" s="26" t="s">
        <v>11</v>
      </c>
      <c r="B278" s="11" t="s">
        <v>18</v>
      </c>
      <c r="C278" s="12">
        <v>45</v>
      </c>
      <c r="D278" s="214"/>
      <c r="E278" s="44">
        <f>0.001*D277*F278</f>
        <v>140000</v>
      </c>
      <c r="F278" s="111">
        <v>140</v>
      </c>
    </row>
    <row r="279" spans="1:8" ht="14.45" customHeight="1">
      <c r="A279" s="26" t="s">
        <v>34</v>
      </c>
      <c r="B279" s="11" t="s">
        <v>17</v>
      </c>
      <c r="C279" s="12">
        <v>45</v>
      </c>
      <c r="D279" s="198"/>
      <c r="E279" s="44">
        <f>0.001*D277*F279</f>
        <v>150000</v>
      </c>
      <c r="F279" s="111">
        <v>150</v>
      </c>
    </row>
    <row r="280" spans="1:8" ht="14.45" customHeight="1" thickBot="1">
      <c r="A280" s="39" t="s">
        <v>141</v>
      </c>
      <c r="B280" s="72" t="s">
        <v>49</v>
      </c>
      <c r="C280" s="101">
        <v>10</v>
      </c>
      <c r="D280" s="101">
        <v>1000000</v>
      </c>
      <c r="E280" s="46">
        <f>0.001*D280*F280</f>
        <v>15000</v>
      </c>
      <c r="F280" s="111">
        <v>15</v>
      </c>
    </row>
    <row r="281" spans="1:8" ht="14.45" customHeight="1" thickBot="1">
      <c r="A281" s="209" t="s">
        <v>28</v>
      </c>
      <c r="B281" s="210"/>
      <c r="C281" s="210"/>
      <c r="D281" s="210"/>
      <c r="E281" s="210"/>
      <c r="F281" s="211"/>
    </row>
    <row r="282" spans="1:8" ht="14.45" customHeight="1">
      <c r="A282" s="28" t="s">
        <v>10</v>
      </c>
      <c r="B282" s="19" t="s">
        <v>20</v>
      </c>
      <c r="C282" s="20">
        <v>45</v>
      </c>
      <c r="D282" s="20">
        <v>1000000</v>
      </c>
      <c r="E282" s="33">
        <f>0.001*D282*F282</f>
        <v>150000</v>
      </c>
      <c r="F282" s="110">
        <v>150</v>
      </c>
    </row>
    <row r="283" spans="1:8" ht="14.45" customHeight="1">
      <c r="A283" s="79" t="s">
        <v>52</v>
      </c>
      <c r="B283" s="80" t="s">
        <v>265</v>
      </c>
      <c r="C283" s="103">
        <v>200</v>
      </c>
      <c r="D283" s="214">
        <v>1000000</v>
      </c>
      <c r="E283" s="16">
        <f>0.001*D$283*F283</f>
        <v>230000</v>
      </c>
      <c r="F283" s="112">
        <v>230</v>
      </c>
    </row>
    <row r="284" spans="1:8" ht="14.45" customHeight="1">
      <c r="A284" s="30" t="s">
        <v>51</v>
      </c>
      <c r="B284" s="80" t="s">
        <v>265</v>
      </c>
      <c r="C284" s="12">
        <v>200</v>
      </c>
      <c r="D284" s="214"/>
      <c r="E284" s="16">
        <f t="shared" ref="E284:E287" si="3">0.001*D$283*F284</f>
        <v>250000</v>
      </c>
      <c r="F284" s="111">
        <v>250</v>
      </c>
    </row>
    <row r="285" spans="1:8" ht="14.45" customHeight="1">
      <c r="A285" s="30" t="s">
        <v>132</v>
      </c>
      <c r="B285" s="193" t="s">
        <v>266</v>
      </c>
      <c r="C285" s="12">
        <v>200</v>
      </c>
      <c r="D285" s="214"/>
      <c r="E285" s="16">
        <f t="shared" si="3"/>
        <v>280000</v>
      </c>
      <c r="F285" s="111">
        <v>280</v>
      </c>
      <c r="H285" s="67" t="s">
        <v>143</v>
      </c>
    </row>
    <row r="286" spans="1:8" ht="14.45" customHeight="1">
      <c r="A286" s="30" t="s">
        <v>131</v>
      </c>
      <c r="B286" s="193" t="s">
        <v>267</v>
      </c>
      <c r="C286" s="12">
        <v>200</v>
      </c>
      <c r="D286" s="214"/>
      <c r="E286" s="16">
        <f t="shared" si="3"/>
        <v>290000</v>
      </c>
      <c r="F286" s="111">
        <v>290</v>
      </c>
      <c r="H286" s="67" t="s">
        <v>144</v>
      </c>
    </row>
    <row r="287" spans="1:8" ht="14.45" customHeight="1" thickBot="1">
      <c r="A287" s="31" t="s">
        <v>130</v>
      </c>
      <c r="B287" s="193" t="s">
        <v>268</v>
      </c>
      <c r="C287" s="24">
        <v>200</v>
      </c>
      <c r="D287" s="215"/>
      <c r="E287" s="32">
        <f t="shared" si="3"/>
        <v>300000</v>
      </c>
      <c r="F287" s="111">
        <v>300</v>
      </c>
    </row>
    <row r="288" spans="1:8" ht="14.45" customHeight="1" thickBot="1">
      <c r="A288" s="203" t="s">
        <v>223</v>
      </c>
      <c r="B288" s="204"/>
      <c r="C288" s="204"/>
      <c r="D288" s="204"/>
      <c r="E288" s="204"/>
      <c r="F288" s="205"/>
    </row>
    <row r="289" spans="1:8" ht="14.45" customHeight="1" thickBot="1">
      <c r="A289" s="209" t="s">
        <v>25</v>
      </c>
      <c r="B289" s="210"/>
      <c r="C289" s="210"/>
      <c r="D289" s="210"/>
      <c r="E289" s="210"/>
      <c r="F289" s="211"/>
    </row>
    <row r="290" spans="1:8" ht="14.45" customHeight="1">
      <c r="A290" s="25" t="s">
        <v>7</v>
      </c>
      <c r="B290" s="19" t="s">
        <v>20</v>
      </c>
      <c r="C290" s="20">
        <v>45</v>
      </c>
      <c r="D290" s="197">
        <v>1000000</v>
      </c>
      <c r="E290" s="33">
        <f>D290*F290/1000</f>
        <v>150000</v>
      </c>
      <c r="F290" s="110">
        <v>150</v>
      </c>
    </row>
    <row r="291" spans="1:8" ht="14.45" customHeight="1">
      <c r="A291" s="26" t="s">
        <v>8</v>
      </c>
      <c r="B291" s="11" t="s">
        <v>21</v>
      </c>
      <c r="C291" s="12">
        <v>45</v>
      </c>
      <c r="D291" s="198"/>
      <c r="E291" s="16">
        <f>D290*F291/1000</f>
        <v>160000</v>
      </c>
      <c r="F291" s="111">
        <v>160</v>
      </c>
    </row>
    <row r="292" spans="1:8" ht="14.45" customHeight="1">
      <c r="A292" s="76" t="s">
        <v>11</v>
      </c>
      <c r="B292" s="11" t="s">
        <v>16</v>
      </c>
      <c r="C292" s="12">
        <v>45</v>
      </c>
      <c r="D292" s="12">
        <v>1000000</v>
      </c>
      <c r="E292" s="16">
        <f>D292*F292/1000</f>
        <v>170000</v>
      </c>
      <c r="F292" s="111">
        <v>170</v>
      </c>
    </row>
    <row r="293" spans="1:8" ht="14.45" customHeight="1">
      <c r="A293" s="26" t="s">
        <v>39</v>
      </c>
      <c r="B293" s="11" t="s">
        <v>13</v>
      </c>
      <c r="C293" s="12">
        <v>45</v>
      </c>
      <c r="D293" s="199">
        <v>1000000</v>
      </c>
      <c r="E293" s="13">
        <f>0.001*D293*F293</f>
        <v>160000</v>
      </c>
      <c r="F293" s="111">
        <v>160</v>
      </c>
    </row>
    <row r="294" spans="1:8" ht="14.45" customHeight="1">
      <c r="A294" s="26" t="s">
        <v>11</v>
      </c>
      <c r="B294" s="11" t="s">
        <v>18</v>
      </c>
      <c r="C294" s="12">
        <v>45</v>
      </c>
      <c r="D294" s="214"/>
      <c r="E294" s="13">
        <f>0.001*D293*F294</f>
        <v>180000</v>
      </c>
      <c r="F294" s="111">
        <v>180</v>
      </c>
    </row>
    <row r="295" spans="1:8" ht="14.45" customHeight="1">
      <c r="A295" s="26" t="s">
        <v>34</v>
      </c>
      <c r="B295" s="11" t="s">
        <v>17</v>
      </c>
      <c r="C295" s="12">
        <v>45</v>
      </c>
      <c r="D295" s="198"/>
      <c r="E295" s="13">
        <f>0.001*D293*F295</f>
        <v>190000</v>
      </c>
      <c r="F295" s="111">
        <v>190</v>
      </c>
    </row>
    <row r="296" spans="1:8" ht="13.5" thickBot="1">
      <c r="A296" s="39" t="s">
        <v>141</v>
      </c>
      <c r="B296" s="72" t="s">
        <v>49</v>
      </c>
      <c r="C296" s="101">
        <v>10</v>
      </c>
      <c r="D296" s="101">
        <v>1000000</v>
      </c>
      <c r="E296" s="41">
        <f>0.001*D296*F296</f>
        <v>20000</v>
      </c>
      <c r="F296" s="114">
        <v>20</v>
      </c>
    </row>
    <row r="297" spans="1:8" ht="13.5" thickBot="1">
      <c r="A297" s="209" t="s">
        <v>28</v>
      </c>
      <c r="B297" s="210"/>
      <c r="C297" s="210"/>
      <c r="D297" s="210"/>
      <c r="E297" s="210"/>
      <c r="F297" s="211"/>
    </row>
    <row r="298" spans="1:8">
      <c r="A298" s="28" t="s">
        <v>10</v>
      </c>
      <c r="B298" s="19" t="s">
        <v>20</v>
      </c>
      <c r="C298" s="20">
        <v>45</v>
      </c>
      <c r="D298" s="20">
        <v>500000</v>
      </c>
      <c r="E298" s="33">
        <f>0.001*D298*F298</f>
        <v>95000</v>
      </c>
      <c r="F298" s="110">
        <v>190</v>
      </c>
    </row>
    <row r="299" spans="1:8" ht="15">
      <c r="A299" s="79" t="s">
        <v>52</v>
      </c>
      <c r="B299" s="80" t="s">
        <v>265</v>
      </c>
      <c r="C299" s="103">
        <v>200</v>
      </c>
      <c r="D299" s="214">
        <v>1000000</v>
      </c>
      <c r="E299" s="32">
        <f>0.001*D299*F299</f>
        <v>270000</v>
      </c>
      <c r="F299" s="112">
        <v>270</v>
      </c>
    </row>
    <row r="300" spans="1:8" ht="15">
      <c r="A300" s="30" t="s">
        <v>51</v>
      </c>
      <c r="B300" s="80" t="s">
        <v>265</v>
      </c>
      <c r="C300" s="12">
        <v>200</v>
      </c>
      <c r="D300" s="214"/>
      <c r="E300" s="32">
        <v>280000</v>
      </c>
      <c r="F300" s="112">
        <v>280</v>
      </c>
    </row>
    <row r="301" spans="1:8" ht="15">
      <c r="A301" s="30" t="s">
        <v>132</v>
      </c>
      <c r="B301" s="193" t="s">
        <v>266</v>
      </c>
      <c r="C301" s="12">
        <v>200</v>
      </c>
      <c r="D301" s="214"/>
      <c r="E301" s="32">
        <v>320000</v>
      </c>
      <c r="F301" s="112">
        <v>320</v>
      </c>
      <c r="H301" s="67" t="s">
        <v>142</v>
      </c>
    </row>
    <row r="302" spans="1:8" ht="15">
      <c r="A302" s="30" t="s">
        <v>131</v>
      </c>
      <c r="B302" s="193" t="s">
        <v>267</v>
      </c>
      <c r="C302" s="12">
        <v>200</v>
      </c>
      <c r="D302" s="214"/>
      <c r="E302" s="32">
        <v>330000</v>
      </c>
      <c r="F302" s="112">
        <v>330</v>
      </c>
      <c r="H302" s="67" t="s">
        <v>144</v>
      </c>
    </row>
    <row r="303" spans="1:8" ht="15.75" thickBot="1">
      <c r="A303" s="31" t="s">
        <v>130</v>
      </c>
      <c r="B303" s="193" t="s">
        <v>268</v>
      </c>
      <c r="C303" s="24">
        <v>200</v>
      </c>
      <c r="D303" s="215"/>
      <c r="E303" s="38">
        <v>340000</v>
      </c>
      <c r="F303" s="114">
        <v>340</v>
      </c>
    </row>
    <row r="304" spans="1:8" ht="13.5" thickBot="1">
      <c r="A304" s="268" t="s">
        <v>171</v>
      </c>
      <c r="B304" s="269"/>
      <c r="C304" s="269"/>
      <c r="D304" s="269"/>
      <c r="E304" s="269"/>
      <c r="F304" s="270"/>
    </row>
    <row r="305" spans="1:8" ht="13.5" thickBot="1">
      <c r="A305" s="209" t="s">
        <v>25</v>
      </c>
      <c r="B305" s="210"/>
      <c r="C305" s="210"/>
      <c r="D305" s="210"/>
      <c r="E305" s="210"/>
      <c r="F305" s="211"/>
    </row>
    <row r="306" spans="1:8">
      <c r="A306" s="25" t="s">
        <v>7</v>
      </c>
      <c r="B306" s="19" t="s">
        <v>20</v>
      </c>
      <c r="C306" s="20">
        <v>45</v>
      </c>
      <c r="D306" s="197">
        <v>1000000</v>
      </c>
      <c r="E306" s="33">
        <f>D306*F306/1000</f>
        <v>110000</v>
      </c>
      <c r="F306" s="110">
        <v>110</v>
      </c>
    </row>
    <row r="307" spans="1:8">
      <c r="A307" s="26" t="s">
        <v>8</v>
      </c>
      <c r="B307" s="11" t="s">
        <v>21</v>
      </c>
      <c r="C307" s="12">
        <v>45</v>
      </c>
      <c r="D307" s="198"/>
      <c r="E307" s="16">
        <f>D306*F307/1000</f>
        <v>140000</v>
      </c>
      <c r="F307" s="111">
        <v>140</v>
      </c>
    </row>
    <row r="308" spans="1:8">
      <c r="A308" s="78" t="s">
        <v>11</v>
      </c>
      <c r="B308" s="70" t="s">
        <v>16</v>
      </c>
      <c r="C308" s="103">
        <v>45</v>
      </c>
      <c r="D308" s="103">
        <v>1000000</v>
      </c>
      <c r="E308" s="32">
        <f>D308*F308/1000</f>
        <v>130000</v>
      </c>
      <c r="F308" s="112">
        <v>130</v>
      </c>
    </row>
    <row r="309" spans="1:8">
      <c r="A309" s="26" t="s">
        <v>39</v>
      </c>
      <c r="B309" s="11" t="s">
        <v>13</v>
      </c>
      <c r="C309" s="12">
        <v>45</v>
      </c>
      <c r="D309" s="199">
        <v>1000000</v>
      </c>
      <c r="E309" s="13">
        <f>0.001*D309*F309</f>
        <v>120000</v>
      </c>
      <c r="F309" s="111">
        <v>120</v>
      </c>
    </row>
    <row r="310" spans="1:8">
      <c r="A310" s="26" t="s">
        <v>11</v>
      </c>
      <c r="B310" s="11" t="s">
        <v>18</v>
      </c>
      <c r="C310" s="12">
        <v>45</v>
      </c>
      <c r="D310" s="214"/>
      <c r="E310" s="13">
        <f>0.001*D309*F310</f>
        <v>140000</v>
      </c>
      <c r="F310" s="111">
        <v>140</v>
      </c>
    </row>
    <row r="311" spans="1:8">
      <c r="A311" s="26" t="s">
        <v>34</v>
      </c>
      <c r="B311" s="11" t="s">
        <v>17</v>
      </c>
      <c r="C311" s="12">
        <v>45</v>
      </c>
      <c r="D311" s="198"/>
      <c r="E311" s="13">
        <f>0.001*D309*F311</f>
        <v>170000</v>
      </c>
      <c r="F311" s="111">
        <v>170</v>
      </c>
    </row>
    <row r="312" spans="1:8" ht="13.5" thickBot="1">
      <c r="A312" s="39" t="s">
        <v>141</v>
      </c>
      <c r="B312" s="72" t="s">
        <v>49</v>
      </c>
      <c r="C312" s="101">
        <v>10</v>
      </c>
      <c r="D312" s="101">
        <v>500000</v>
      </c>
      <c r="E312" s="41">
        <f>0.001*D312*F312</f>
        <v>7500</v>
      </c>
      <c r="F312" s="114">
        <v>15</v>
      </c>
    </row>
    <row r="313" spans="1:8" ht="13.5" thickBot="1">
      <c r="A313" s="209" t="s">
        <v>28</v>
      </c>
      <c r="B313" s="210"/>
      <c r="C313" s="210"/>
      <c r="D313" s="210"/>
      <c r="E313" s="210"/>
      <c r="F313" s="211"/>
    </row>
    <row r="314" spans="1:8">
      <c r="A314" s="28" t="s">
        <v>10</v>
      </c>
      <c r="B314" s="19" t="s">
        <v>20</v>
      </c>
      <c r="C314" s="20">
        <v>45</v>
      </c>
      <c r="D314" s="20">
        <v>500000</v>
      </c>
      <c r="E314" s="33">
        <f>D314*F314/1000</f>
        <v>65000</v>
      </c>
      <c r="F314" s="110">
        <v>130</v>
      </c>
    </row>
    <row r="315" spans="1:8" ht="15">
      <c r="A315" s="79" t="s">
        <v>52</v>
      </c>
      <c r="B315" s="80" t="s">
        <v>265</v>
      </c>
      <c r="C315" s="103">
        <v>200</v>
      </c>
      <c r="D315" s="214">
        <v>1000000</v>
      </c>
      <c r="E315" s="16">
        <f>D315*F315/1000</f>
        <v>225000</v>
      </c>
      <c r="F315" s="112">
        <v>225</v>
      </c>
    </row>
    <row r="316" spans="1:8" ht="15">
      <c r="A316" s="30" t="s">
        <v>51</v>
      </c>
      <c r="B316" s="80" t="s">
        <v>265</v>
      </c>
      <c r="C316" s="12">
        <v>200</v>
      </c>
      <c r="D316" s="214"/>
      <c r="E316" s="16">
        <f>D315*F316/1000</f>
        <v>240000</v>
      </c>
      <c r="F316" s="112">
        <v>240</v>
      </c>
    </row>
    <row r="317" spans="1:8" ht="15">
      <c r="A317" s="30" t="s">
        <v>132</v>
      </c>
      <c r="B317" s="193" t="s">
        <v>266</v>
      </c>
      <c r="C317" s="12">
        <v>200</v>
      </c>
      <c r="D317" s="214"/>
      <c r="E317" s="16">
        <f>D315*F317/1000</f>
        <v>270000</v>
      </c>
      <c r="F317" s="112">
        <v>270</v>
      </c>
      <c r="H317" s="67" t="s">
        <v>146</v>
      </c>
    </row>
    <row r="318" spans="1:8" ht="15">
      <c r="A318" s="30" t="s">
        <v>131</v>
      </c>
      <c r="B318" s="193" t="s">
        <v>267</v>
      </c>
      <c r="C318" s="12">
        <v>200</v>
      </c>
      <c r="D318" s="214"/>
      <c r="E318" s="16">
        <f>D315*F318/1000</f>
        <v>280000</v>
      </c>
      <c r="F318" s="112">
        <v>280</v>
      </c>
      <c r="H318" s="67" t="s">
        <v>144</v>
      </c>
    </row>
    <row r="319" spans="1:8" ht="15.75" thickBot="1">
      <c r="A319" s="31" t="s">
        <v>130</v>
      </c>
      <c r="B319" s="193" t="s">
        <v>268</v>
      </c>
      <c r="C319" s="24">
        <v>200</v>
      </c>
      <c r="D319" s="215"/>
      <c r="E319" s="38">
        <f>D315*F319/1000</f>
        <v>290000</v>
      </c>
      <c r="F319" s="114">
        <v>290</v>
      </c>
    </row>
    <row r="320" spans="1:8" ht="14.45" customHeight="1" thickBot="1">
      <c r="A320" s="224" t="s">
        <v>145</v>
      </c>
      <c r="B320" s="225"/>
      <c r="C320" s="225"/>
      <c r="D320" s="225"/>
      <c r="E320" s="225"/>
      <c r="F320" s="226"/>
    </row>
    <row r="321" spans="1:8" ht="14.45" customHeight="1" thickBot="1">
      <c r="A321" s="209" t="s">
        <v>25</v>
      </c>
      <c r="B321" s="210"/>
      <c r="C321" s="210"/>
      <c r="D321" s="210"/>
      <c r="E321" s="210"/>
      <c r="F321" s="211"/>
    </row>
    <row r="322" spans="1:8" ht="14.45" customHeight="1">
      <c r="A322" s="25" t="s">
        <v>7</v>
      </c>
      <c r="B322" s="19" t="s">
        <v>20</v>
      </c>
      <c r="C322" s="20">
        <v>45</v>
      </c>
      <c r="D322" s="197">
        <v>1000000</v>
      </c>
      <c r="E322" s="33">
        <f>D322*F322/1000</f>
        <v>80000</v>
      </c>
      <c r="F322" s="110">
        <v>80</v>
      </c>
    </row>
    <row r="323" spans="1:8" ht="14.45" customHeight="1">
      <c r="A323" s="26" t="s">
        <v>8</v>
      </c>
      <c r="B323" s="11" t="s">
        <v>21</v>
      </c>
      <c r="C323" s="12">
        <v>45</v>
      </c>
      <c r="D323" s="198"/>
      <c r="E323" s="16">
        <f>D322*F323/1000</f>
        <v>100000</v>
      </c>
      <c r="F323" s="111">
        <v>100</v>
      </c>
    </row>
    <row r="324" spans="1:8" ht="14.45" customHeight="1">
      <c r="A324" s="78" t="s">
        <v>11</v>
      </c>
      <c r="B324" s="70" t="s">
        <v>16</v>
      </c>
      <c r="C324" s="103">
        <v>45</v>
      </c>
      <c r="D324" s="103">
        <v>1000000</v>
      </c>
      <c r="E324" s="32">
        <f>D324*F324/1000</f>
        <v>90000</v>
      </c>
      <c r="F324" s="112">
        <v>90</v>
      </c>
    </row>
    <row r="325" spans="1:8">
      <c r="A325" s="26" t="s">
        <v>39</v>
      </c>
      <c r="B325" s="11" t="s">
        <v>13</v>
      </c>
      <c r="C325" s="12">
        <v>45</v>
      </c>
      <c r="D325" s="199">
        <v>10000000</v>
      </c>
      <c r="E325" s="13">
        <f>0.001*D325*F325</f>
        <v>800000</v>
      </c>
      <c r="F325" s="111">
        <v>80</v>
      </c>
    </row>
    <row r="326" spans="1:8">
      <c r="A326" s="26" t="s">
        <v>11</v>
      </c>
      <c r="B326" s="11" t="s">
        <v>18</v>
      </c>
      <c r="C326" s="12">
        <v>45</v>
      </c>
      <c r="D326" s="214"/>
      <c r="E326" s="13">
        <f>0.001*D325*F326</f>
        <v>850000</v>
      </c>
      <c r="F326" s="111">
        <v>85</v>
      </c>
    </row>
    <row r="327" spans="1:8">
      <c r="A327" s="26" t="s">
        <v>34</v>
      </c>
      <c r="B327" s="11" t="s">
        <v>17</v>
      </c>
      <c r="C327" s="12">
        <v>45</v>
      </c>
      <c r="D327" s="198"/>
      <c r="E327" s="13">
        <f>0.001*D325*F327</f>
        <v>1000000</v>
      </c>
      <c r="F327" s="111">
        <v>100</v>
      </c>
    </row>
    <row r="328" spans="1:8" ht="13.5" thickBot="1">
      <c r="A328" s="39" t="s">
        <v>141</v>
      </c>
      <c r="B328" s="72" t="s">
        <v>49</v>
      </c>
      <c r="C328" s="101">
        <v>10</v>
      </c>
      <c r="D328" s="101">
        <v>1000000</v>
      </c>
      <c r="E328" s="41">
        <f>0.001*D328*F328</f>
        <v>12000</v>
      </c>
      <c r="F328" s="114">
        <v>12</v>
      </c>
    </row>
    <row r="329" spans="1:8" ht="13.5" thickBot="1">
      <c r="A329" s="209" t="s">
        <v>28</v>
      </c>
      <c r="B329" s="210"/>
      <c r="C329" s="210"/>
      <c r="D329" s="210"/>
      <c r="E329" s="210"/>
      <c r="F329" s="211"/>
    </row>
    <row r="330" spans="1:8">
      <c r="A330" s="28" t="s">
        <v>10</v>
      </c>
      <c r="B330" s="19" t="s">
        <v>20</v>
      </c>
      <c r="C330" s="20">
        <v>45</v>
      </c>
      <c r="D330" s="20">
        <v>1000000</v>
      </c>
      <c r="E330" s="33">
        <f>D330*F330/1000</f>
        <v>150000</v>
      </c>
      <c r="F330" s="110">
        <v>150</v>
      </c>
    </row>
    <row r="331" spans="1:8" ht="15">
      <c r="A331" s="79" t="s">
        <v>52</v>
      </c>
      <c r="B331" s="80" t="s">
        <v>265</v>
      </c>
      <c r="C331" s="103">
        <v>200</v>
      </c>
      <c r="D331" s="214">
        <v>1000000</v>
      </c>
      <c r="E331" s="13">
        <f>0.001*D331*F331</f>
        <v>160000</v>
      </c>
      <c r="F331" s="112">
        <v>160</v>
      </c>
    </row>
    <row r="332" spans="1:8" ht="15">
      <c r="A332" s="30" t="s">
        <v>51</v>
      </c>
      <c r="B332" s="80" t="s">
        <v>265</v>
      </c>
      <c r="C332" s="12">
        <v>200</v>
      </c>
      <c r="D332" s="214"/>
      <c r="E332" s="13">
        <f>0.001*D331*F332</f>
        <v>190000</v>
      </c>
      <c r="F332" s="112">
        <v>190</v>
      </c>
    </row>
    <row r="333" spans="1:8" ht="15">
      <c r="A333" s="30" t="s">
        <v>132</v>
      </c>
      <c r="B333" s="193" t="s">
        <v>266</v>
      </c>
      <c r="C333" s="12">
        <v>200</v>
      </c>
      <c r="D333" s="214"/>
      <c r="E333" s="13">
        <f>0.001*D331*F333</f>
        <v>210000</v>
      </c>
      <c r="F333" s="112">
        <v>210</v>
      </c>
      <c r="H333" s="67" t="s">
        <v>144</v>
      </c>
    </row>
    <row r="334" spans="1:8" ht="15">
      <c r="A334" s="30" t="s">
        <v>131</v>
      </c>
      <c r="B334" s="193" t="s">
        <v>267</v>
      </c>
      <c r="C334" s="12">
        <v>200</v>
      </c>
      <c r="D334" s="214"/>
      <c r="E334" s="13">
        <f>0.001*D331*F334</f>
        <v>220000</v>
      </c>
      <c r="F334" s="112">
        <v>220</v>
      </c>
    </row>
    <row r="335" spans="1:8" ht="15.75" thickBot="1">
      <c r="A335" s="31" t="s">
        <v>130</v>
      </c>
      <c r="B335" s="193" t="s">
        <v>268</v>
      </c>
      <c r="C335" s="24">
        <v>200</v>
      </c>
      <c r="D335" s="215"/>
      <c r="E335" s="38">
        <f>D331*F335/1000</f>
        <v>230000</v>
      </c>
      <c r="F335" s="114">
        <v>230</v>
      </c>
    </row>
    <row r="336" spans="1:8" ht="13.5" thickBot="1">
      <c r="A336" s="216" t="s">
        <v>147</v>
      </c>
      <c r="B336" s="217"/>
      <c r="C336" s="217"/>
      <c r="D336" s="217"/>
      <c r="E336" s="217"/>
      <c r="F336" s="218"/>
    </row>
    <row r="337" spans="1:9" ht="13.5" thickBot="1">
      <c r="A337" s="209" t="s">
        <v>25</v>
      </c>
      <c r="B337" s="210"/>
      <c r="C337" s="210"/>
      <c r="D337" s="210"/>
      <c r="E337" s="210"/>
      <c r="F337" s="219"/>
    </row>
    <row r="338" spans="1:9">
      <c r="A338" s="25" t="s">
        <v>7</v>
      </c>
      <c r="B338" s="19" t="s">
        <v>20</v>
      </c>
      <c r="C338" s="20">
        <v>45</v>
      </c>
      <c r="D338" s="197">
        <v>1000000</v>
      </c>
      <c r="E338" s="179">
        <f>D338*F338/1000</f>
        <v>150000</v>
      </c>
      <c r="F338" s="44">
        <v>150</v>
      </c>
    </row>
    <row r="339" spans="1:9">
      <c r="A339" s="26" t="s">
        <v>8</v>
      </c>
      <c r="B339" s="11" t="s">
        <v>21</v>
      </c>
      <c r="C339" s="12">
        <v>45</v>
      </c>
      <c r="D339" s="198"/>
      <c r="E339" s="16">
        <f>D338*F339/1000</f>
        <v>200000</v>
      </c>
      <c r="F339" s="44">
        <v>200</v>
      </c>
    </row>
    <row r="340" spans="1:9">
      <c r="A340" s="76" t="s">
        <v>11</v>
      </c>
      <c r="B340" s="11" t="s">
        <v>16</v>
      </c>
      <c r="C340" s="12">
        <v>45</v>
      </c>
      <c r="D340" s="12">
        <v>1000000</v>
      </c>
      <c r="E340" s="16">
        <f>D340*F340/1000</f>
        <v>155000</v>
      </c>
      <c r="F340" s="44">
        <v>155</v>
      </c>
    </row>
    <row r="341" spans="1:9">
      <c r="A341" s="69" t="s">
        <v>39</v>
      </c>
      <c r="B341" s="70" t="s">
        <v>13</v>
      </c>
      <c r="C341" s="103">
        <v>45</v>
      </c>
      <c r="D341" s="214">
        <v>1000000</v>
      </c>
      <c r="E341" s="16">
        <f>D341*F341/1000</f>
        <v>150000</v>
      </c>
      <c r="F341" s="44">
        <v>150</v>
      </c>
    </row>
    <row r="342" spans="1:9">
      <c r="A342" s="26" t="s">
        <v>11</v>
      </c>
      <c r="B342" s="11" t="s">
        <v>18</v>
      </c>
      <c r="C342" s="12">
        <v>45</v>
      </c>
      <c r="D342" s="214"/>
      <c r="E342" s="16">
        <f>D341*F342/1000</f>
        <v>150000</v>
      </c>
      <c r="F342" s="44">
        <v>150</v>
      </c>
    </row>
    <row r="343" spans="1:9" ht="13.5" thickBot="1">
      <c r="A343" s="22" t="s">
        <v>34</v>
      </c>
      <c r="B343" s="23" t="s">
        <v>17</v>
      </c>
      <c r="C343" s="24">
        <v>45</v>
      </c>
      <c r="D343" s="215"/>
      <c r="E343" s="38">
        <f>D341*F343/1000</f>
        <v>180000</v>
      </c>
      <c r="F343" s="44">
        <v>180</v>
      </c>
    </row>
    <row r="344" spans="1:9" ht="13.5" thickBot="1">
      <c r="A344" s="209" t="s">
        <v>28</v>
      </c>
      <c r="B344" s="210"/>
      <c r="C344" s="210"/>
      <c r="D344" s="210"/>
      <c r="E344" s="210"/>
      <c r="F344" s="220"/>
    </row>
    <row r="345" spans="1:9" ht="15">
      <c r="A345" s="28" t="s">
        <v>52</v>
      </c>
      <c r="B345" s="80" t="s">
        <v>265</v>
      </c>
      <c r="C345" s="20">
        <v>200</v>
      </c>
      <c r="D345" s="197">
        <v>1000000</v>
      </c>
      <c r="E345" s="178">
        <f>$D$345*F345/1000</f>
        <v>260000</v>
      </c>
      <c r="F345" s="44">
        <v>260</v>
      </c>
    </row>
    <row r="346" spans="1:9" ht="15">
      <c r="A346" s="30" t="s">
        <v>51</v>
      </c>
      <c r="B346" s="80" t="s">
        <v>265</v>
      </c>
      <c r="C346" s="12">
        <v>200</v>
      </c>
      <c r="D346" s="214"/>
      <c r="E346" s="16">
        <f>$D$345*F346/1000</f>
        <v>300000</v>
      </c>
      <c r="F346" s="44">
        <v>300</v>
      </c>
    </row>
    <row r="347" spans="1:9" ht="15">
      <c r="A347" s="30" t="s">
        <v>132</v>
      </c>
      <c r="B347" s="193" t="s">
        <v>266</v>
      </c>
      <c r="C347" s="12">
        <v>200</v>
      </c>
      <c r="D347" s="214"/>
      <c r="E347" s="16">
        <f>$D$345*F347/1000</f>
        <v>320000</v>
      </c>
      <c r="F347" s="44">
        <v>320</v>
      </c>
    </row>
    <row r="348" spans="1:9" ht="15">
      <c r="A348" s="30" t="s">
        <v>131</v>
      </c>
      <c r="B348" s="193" t="s">
        <v>267</v>
      </c>
      <c r="C348" s="12">
        <v>200</v>
      </c>
      <c r="D348" s="214"/>
      <c r="E348" s="16">
        <f>$D$345*F348/1000</f>
        <v>340000</v>
      </c>
      <c r="F348" s="44">
        <v>340</v>
      </c>
    </row>
    <row r="349" spans="1:9" ht="15.75" thickBot="1">
      <c r="A349" s="31" t="s">
        <v>130</v>
      </c>
      <c r="B349" s="193" t="s">
        <v>268</v>
      </c>
      <c r="C349" s="24">
        <v>200</v>
      </c>
      <c r="D349" s="215"/>
      <c r="E349" s="32">
        <f>$D$345*F349/1000</f>
        <v>350000</v>
      </c>
      <c r="F349" s="44">
        <v>350</v>
      </c>
      <c r="H349" s="96"/>
      <c r="I349" s="96"/>
    </row>
    <row r="350" spans="1:9" ht="13.5" thickBot="1">
      <c r="A350" s="293" t="s">
        <v>170</v>
      </c>
      <c r="B350" s="294"/>
      <c r="C350" s="294"/>
      <c r="D350" s="294"/>
      <c r="E350" s="294"/>
      <c r="F350" s="295"/>
      <c r="H350" s="96"/>
      <c r="I350" s="96"/>
    </row>
    <row r="351" spans="1:9" ht="13.5" thickBot="1">
      <c r="A351" s="209" t="s">
        <v>25</v>
      </c>
      <c r="B351" s="210"/>
      <c r="C351" s="210"/>
      <c r="D351" s="240"/>
      <c r="E351" s="210"/>
      <c r="F351" s="211"/>
      <c r="G351" s="104"/>
      <c r="H351" s="96"/>
      <c r="I351" s="96"/>
    </row>
    <row r="352" spans="1:9">
      <c r="A352" s="26" t="s">
        <v>8</v>
      </c>
      <c r="B352" s="11" t="s">
        <v>21</v>
      </c>
      <c r="C352" s="12">
        <v>45</v>
      </c>
      <c r="D352" s="12">
        <v>400000</v>
      </c>
      <c r="E352" s="16">
        <f>D352*F352/1000</f>
        <v>88000</v>
      </c>
      <c r="F352" s="111">
        <v>220</v>
      </c>
      <c r="G352" s="105"/>
      <c r="H352" s="96"/>
      <c r="I352" s="96"/>
    </row>
    <row r="353" spans="1:23">
      <c r="A353" s="76" t="s">
        <v>11</v>
      </c>
      <c r="B353" s="11" t="s">
        <v>16</v>
      </c>
      <c r="C353" s="12">
        <v>45</v>
      </c>
      <c r="D353" s="12">
        <v>400000</v>
      </c>
      <c r="E353" s="16">
        <f>D353*F353/1000</f>
        <v>80000</v>
      </c>
      <c r="F353" s="111">
        <v>200</v>
      </c>
      <c r="G353" s="10"/>
      <c r="H353" s="96"/>
      <c r="I353" s="96"/>
    </row>
    <row r="354" spans="1:23" ht="13.5" thickBot="1">
      <c r="A354" s="22" t="s">
        <v>34</v>
      </c>
      <c r="B354" s="23" t="s">
        <v>17</v>
      </c>
      <c r="C354" s="24">
        <v>45</v>
      </c>
      <c r="D354" s="24">
        <v>600000</v>
      </c>
      <c r="E354" s="16">
        <f>D354*F354/1000</f>
        <v>114000</v>
      </c>
      <c r="F354" s="115">
        <v>190</v>
      </c>
      <c r="G354" s="10"/>
      <c r="H354" s="96"/>
      <c r="I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</row>
    <row r="355" spans="1:23" ht="13.5" thickBot="1">
      <c r="A355" s="296" t="s">
        <v>28</v>
      </c>
      <c r="B355" s="297"/>
      <c r="C355" s="297"/>
      <c r="D355" s="297"/>
      <c r="E355" s="210"/>
      <c r="F355" s="211"/>
      <c r="G355" s="10"/>
      <c r="H355" s="96"/>
      <c r="I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</row>
    <row r="356" spans="1:23" ht="26.25" thickBot="1">
      <c r="A356" s="30" t="s">
        <v>51</v>
      </c>
      <c r="B356" s="15" t="s">
        <v>272</v>
      </c>
      <c r="C356" s="12">
        <v>200</v>
      </c>
      <c r="D356" s="12">
        <v>400000</v>
      </c>
      <c r="E356" s="16">
        <f>D356*F356/1000</f>
        <v>168000</v>
      </c>
      <c r="F356" s="112">
        <v>420</v>
      </c>
      <c r="G356" s="96"/>
      <c r="H356" s="99"/>
      <c r="I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</row>
    <row r="357" spans="1:23" ht="13.5" thickBot="1">
      <c r="A357" s="194" t="s">
        <v>127</v>
      </c>
      <c r="B357" s="195"/>
      <c r="C357" s="195"/>
      <c r="D357" s="195"/>
      <c r="E357" s="195"/>
      <c r="F357" s="196"/>
      <c r="G357" s="10"/>
      <c r="H357" s="96"/>
      <c r="I357" s="96"/>
      <c r="N357" s="96"/>
      <c r="O357" s="7"/>
      <c r="P357" s="9"/>
      <c r="Q357" s="4"/>
      <c r="R357" s="4"/>
      <c r="S357" s="10"/>
      <c r="T357" s="10"/>
      <c r="U357" s="96"/>
      <c r="V357" s="96"/>
      <c r="W357" s="96"/>
    </row>
    <row r="358" spans="1:23" ht="14.45" customHeight="1" thickBot="1">
      <c r="A358" s="221" t="s">
        <v>25</v>
      </c>
      <c r="B358" s="222"/>
      <c r="C358" s="222"/>
      <c r="D358" s="222"/>
      <c r="E358" s="222"/>
      <c r="F358" s="223"/>
      <c r="G358" s="99"/>
      <c r="H358" s="96"/>
      <c r="I358" s="96"/>
      <c r="N358" s="96"/>
      <c r="O358" s="7"/>
      <c r="P358" s="93"/>
      <c r="Q358" s="94"/>
      <c r="R358" s="4"/>
      <c r="S358" s="10"/>
      <c r="T358" s="10"/>
      <c r="U358" s="96"/>
      <c r="V358" s="96"/>
      <c r="W358" s="96"/>
    </row>
    <row r="359" spans="1:23">
      <c r="A359" s="25" t="s">
        <v>7</v>
      </c>
      <c r="B359" s="19" t="s">
        <v>20</v>
      </c>
      <c r="C359" s="20">
        <v>45</v>
      </c>
      <c r="D359" s="197">
        <v>1000000</v>
      </c>
      <c r="E359" s="21">
        <f>0.001*D359*F359</f>
        <v>65000</v>
      </c>
      <c r="F359" s="110">
        <v>65</v>
      </c>
      <c r="G359" s="96"/>
      <c r="H359" s="96"/>
      <c r="I359" s="96"/>
      <c r="N359" s="96"/>
      <c r="O359" s="292"/>
      <c r="P359" s="292"/>
      <c r="Q359" s="292"/>
      <c r="R359" s="292"/>
      <c r="S359" s="292"/>
      <c r="T359" s="292"/>
      <c r="U359" s="96"/>
      <c r="V359" s="96"/>
      <c r="W359" s="96"/>
    </row>
    <row r="360" spans="1:23">
      <c r="A360" s="26" t="s">
        <v>8</v>
      </c>
      <c r="B360" s="11" t="s">
        <v>21</v>
      </c>
      <c r="C360" s="12">
        <v>45</v>
      </c>
      <c r="D360" s="198"/>
      <c r="E360" s="13">
        <f>0.001*D359*F360</f>
        <v>75000</v>
      </c>
      <c r="F360" s="111">
        <v>75</v>
      </c>
      <c r="G360" s="100"/>
      <c r="H360" s="96"/>
      <c r="I360" s="96"/>
      <c r="N360" s="96"/>
      <c r="O360" s="95"/>
      <c r="P360" s="93"/>
      <c r="Q360" s="4"/>
      <c r="R360" s="96"/>
      <c r="S360" s="97"/>
      <c r="T360" s="10"/>
      <c r="U360" s="96"/>
      <c r="V360" s="96"/>
      <c r="W360" s="96"/>
    </row>
    <row r="361" spans="1:23">
      <c r="A361" s="78" t="s">
        <v>11</v>
      </c>
      <c r="B361" s="70" t="s">
        <v>16</v>
      </c>
      <c r="C361" s="103">
        <v>45</v>
      </c>
      <c r="D361" s="103">
        <v>1000000</v>
      </c>
      <c r="E361" s="77">
        <f>0.001*D361*F361</f>
        <v>55000.000000000007</v>
      </c>
      <c r="F361" s="112">
        <v>55.000000000000007</v>
      </c>
      <c r="G361" s="100"/>
      <c r="H361" s="96"/>
      <c r="I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</row>
    <row r="362" spans="1:23">
      <c r="A362" s="26" t="s">
        <v>39</v>
      </c>
      <c r="B362" s="11" t="s">
        <v>13</v>
      </c>
      <c r="C362" s="12">
        <v>45</v>
      </c>
      <c r="D362" s="199">
        <v>1000000</v>
      </c>
      <c r="E362" s="13">
        <f>0.001*D362*F362</f>
        <v>55000.000000000007</v>
      </c>
      <c r="F362" s="111">
        <v>55.000000000000007</v>
      </c>
      <c r="G362" s="100"/>
      <c r="H362" s="96"/>
      <c r="I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</row>
    <row r="363" spans="1:23">
      <c r="A363" s="26" t="s">
        <v>11</v>
      </c>
      <c r="B363" s="11" t="s">
        <v>18</v>
      </c>
      <c r="C363" s="12">
        <v>45</v>
      </c>
      <c r="D363" s="214"/>
      <c r="E363" s="13">
        <f>0.001*D362*F363</f>
        <v>49500.000000000007</v>
      </c>
      <c r="F363" s="111">
        <v>49.500000000000007</v>
      </c>
      <c r="G363" s="100"/>
      <c r="H363" s="96"/>
      <c r="I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</row>
    <row r="364" spans="1:23">
      <c r="A364" s="26" t="s">
        <v>34</v>
      </c>
      <c r="B364" s="11" t="s">
        <v>17</v>
      </c>
      <c r="C364" s="12">
        <v>45</v>
      </c>
      <c r="D364" s="198"/>
      <c r="E364" s="13">
        <f>0.001*D362*F364</f>
        <v>65000</v>
      </c>
      <c r="F364" s="111">
        <v>65</v>
      </c>
      <c r="G364" s="100"/>
      <c r="H364" s="96"/>
      <c r="I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</row>
    <row r="365" spans="1:23" ht="13.5" thickBot="1">
      <c r="A365" s="39" t="s">
        <v>46</v>
      </c>
      <c r="B365" s="72" t="s">
        <v>49</v>
      </c>
      <c r="C365" s="101">
        <v>10</v>
      </c>
      <c r="D365" s="101">
        <v>1000000</v>
      </c>
      <c r="E365" s="41">
        <f>0.001*D365*F365</f>
        <v>10000</v>
      </c>
      <c r="F365" s="114">
        <v>10</v>
      </c>
      <c r="G365" s="100"/>
      <c r="H365" s="96"/>
      <c r="I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</row>
    <row r="366" spans="1:23" ht="13.5" thickBot="1">
      <c r="A366" s="293" t="s">
        <v>43</v>
      </c>
      <c r="B366" s="294"/>
      <c r="C366" s="294"/>
      <c r="D366" s="294"/>
      <c r="E366" s="294"/>
      <c r="F366" s="302"/>
      <c r="G366" s="100"/>
      <c r="H366" s="190"/>
      <c r="I366" s="96"/>
    </row>
    <row r="367" spans="1:23">
      <c r="A367" s="69" t="s">
        <v>118</v>
      </c>
      <c r="B367" s="43">
        <v>0.67291666666666661</v>
      </c>
      <c r="C367" s="103">
        <v>5000</v>
      </c>
      <c r="D367" s="103">
        <v>450000</v>
      </c>
      <c r="E367" s="32">
        <f t="shared" ref="E367:E378" si="4">D367*F367/1000</f>
        <v>157500</v>
      </c>
      <c r="F367" s="112">
        <v>350</v>
      </c>
      <c r="G367" s="96"/>
      <c r="H367" s="106"/>
      <c r="I367" s="96"/>
    </row>
    <row r="368" spans="1:23">
      <c r="A368" s="69" t="s">
        <v>58</v>
      </c>
      <c r="B368" s="43" t="s">
        <v>70</v>
      </c>
      <c r="C368" s="103">
        <v>80</v>
      </c>
      <c r="D368" s="103">
        <v>400000</v>
      </c>
      <c r="E368" s="32">
        <f t="shared" si="4"/>
        <v>140000</v>
      </c>
      <c r="F368" s="112">
        <v>350</v>
      </c>
      <c r="G368" s="106"/>
      <c r="H368" s="106"/>
      <c r="I368" s="96"/>
    </row>
    <row r="369" spans="1:9">
      <c r="A369" s="69" t="s">
        <v>72</v>
      </c>
      <c r="B369" s="43" t="s">
        <v>70</v>
      </c>
      <c r="C369" s="103">
        <v>80</v>
      </c>
      <c r="D369" s="103">
        <v>800000</v>
      </c>
      <c r="E369" s="32">
        <f t="shared" si="4"/>
        <v>312000</v>
      </c>
      <c r="F369" s="112">
        <v>390</v>
      </c>
      <c r="G369" s="106"/>
      <c r="H369" s="106"/>
      <c r="I369" s="96"/>
    </row>
    <row r="370" spans="1:9">
      <c r="A370" s="69" t="s">
        <v>192</v>
      </c>
      <c r="B370" s="43" t="s">
        <v>193</v>
      </c>
      <c r="C370" s="152">
        <v>45</v>
      </c>
      <c r="D370" s="152">
        <v>500000</v>
      </c>
      <c r="E370" s="32">
        <f t="shared" si="4"/>
        <v>40000</v>
      </c>
      <c r="F370" s="112">
        <v>80</v>
      </c>
      <c r="G370" s="190"/>
      <c r="H370" s="106"/>
      <c r="I370" s="96"/>
    </row>
    <row r="371" spans="1:9">
      <c r="A371" s="26" t="s">
        <v>42</v>
      </c>
      <c r="B371" s="11" t="s">
        <v>55</v>
      </c>
      <c r="C371" s="12">
        <v>200</v>
      </c>
      <c r="D371" s="12">
        <v>100000</v>
      </c>
      <c r="E371" s="32">
        <f t="shared" si="4"/>
        <v>35000</v>
      </c>
      <c r="F371" s="111">
        <v>350</v>
      </c>
      <c r="G371" s="106"/>
      <c r="H371" s="106"/>
      <c r="I371" s="96"/>
    </row>
    <row r="372" spans="1:9">
      <c r="A372" s="26" t="s">
        <v>61</v>
      </c>
      <c r="B372" s="11" t="s">
        <v>63</v>
      </c>
      <c r="C372" s="12">
        <v>25</v>
      </c>
      <c r="D372" s="12">
        <v>1000000</v>
      </c>
      <c r="E372" s="16">
        <f t="shared" si="4"/>
        <v>150000</v>
      </c>
      <c r="F372" s="111">
        <v>150</v>
      </c>
      <c r="G372" s="106"/>
      <c r="H372" s="106"/>
      <c r="I372" s="96"/>
    </row>
    <row r="373" spans="1:9">
      <c r="A373" s="26" t="s">
        <v>61</v>
      </c>
      <c r="B373" s="11" t="s">
        <v>64</v>
      </c>
      <c r="C373" s="12">
        <v>25</v>
      </c>
      <c r="D373" s="12">
        <v>1000000</v>
      </c>
      <c r="E373" s="16">
        <f t="shared" si="4"/>
        <v>150000</v>
      </c>
      <c r="F373" s="111">
        <v>150</v>
      </c>
      <c r="G373" s="106"/>
      <c r="H373" s="106"/>
      <c r="I373" s="96"/>
    </row>
    <row r="374" spans="1:9">
      <c r="A374" s="26" t="s">
        <v>61</v>
      </c>
      <c r="B374" s="11" t="s">
        <v>66</v>
      </c>
      <c r="C374" s="12">
        <v>25</v>
      </c>
      <c r="D374" s="12">
        <v>1000000</v>
      </c>
      <c r="E374" s="16">
        <f t="shared" si="4"/>
        <v>250000</v>
      </c>
      <c r="F374" s="111">
        <v>250</v>
      </c>
      <c r="G374" s="106"/>
      <c r="H374" s="106"/>
      <c r="I374" s="96"/>
    </row>
    <row r="375" spans="1:9">
      <c r="A375" s="26" t="s">
        <v>61</v>
      </c>
      <c r="B375" s="11" t="s">
        <v>62</v>
      </c>
      <c r="C375" s="12">
        <v>25</v>
      </c>
      <c r="D375" s="12">
        <v>1000000</v>
      </c>
      <c r="E375" s="16">
        <f t="shared" si="4"/>
        <v>200000</v>
      </c>
      <c r="F375" s="111">
        <v>200</v>
      </c>
      <c r="G375" s="106"/>
      <c r="H375" s="106"/>
      <c r="I375" s="96"/>
    </row>
    <row r="376" spans="1:9">
      <c r="A376" s="26" t="s">
        <v>61</v>
      </c>
      <c r="B376" s="11" t="s">
        <v>50</v>
      </c>
      <c r="C376" s="12">
        <v>25</v>
      </c>
      <c r="D376" s="12">
        <v>1000000</v>
      </c>
      <c r="E376" s="16">
        <f t="shared" si="4"/>
        <v>220000</v>
      </c>
      <c r="F376" s="111">
        <v>220</v>
      </c>
      <c r="G376" s="106"/>
      <c r="H376" s="106"/>
      <c r="I376" s="96"/>
    </row>
    <row r="377" spans="1:9">
      <c r="A377" s="26" t="s">
        <v>61</v>
      </c>
      <c r="B377" s="11" t="s">
        <v>67</v>
      </c>
      <c r="C377" s="12">
        <v>25</v>
      </c>
      <c r="D377" s="12">
        <v>50000</v>
      </c>
      <c r="E377" s="16">
        <f t="shared" si="4"/>
        <v>13500</v>
      </c>
      <c r="F377" s="111">
        <v>270</v>
      </c>
      <c r="G377" s="106"/>
      <c r="H377" s="106"/>
      <c r="I377" s="96"/>
    </row>
    <row r="378" spans="1:9">
      <c r="A378" s="26" t="s">
        <v>61</v>
      </c>
      <c r="B378" s="11" t="s">
        <v>65</v>
      </c>
      <c r="C378" s="12">
        <v>25</v>
      </c>
      <c r="D378" s="12">
        <v>1000000</v>
      </c>
      <c r="E378" s="16">
        <f t="shared" si="4"/>
        <v>70000</v>
      </c>
      <c r="F378" s="111">
        <v>70</v>
      </c>
      <c r="G378" s="106"/>
      <c r="H378" s="106"/>
      <c r="I378" s="96"/>
    </row>
    <row r="379" spans="1:9">
      <c r="A379" s="26" t="s">
        <v>61</v>
      </c>
      <c r="B379" s="11" t="s">
        <v>68</v>
      </c>
      <c r="C379" s="12"/>
      <c r="D379" s="12"/>
      <c r="E379" s="212" t="s">
        <v>169</v>
      </c>
      <c r="F379" s="213"/>
      <c r="G379" s="106"/>
      <c r="H379" s="106"/>
      <c r="I379" s="96"/>
    </row>
    <row r="380" spans="1:9">
      <c r="A380" s="26" t="s">
        <v>270</v>
      </c>
      <c r="B380" s="11" t="s">
        <v>71</v>
      </c>
      <c r="C380" s="12"/>
      <c r="D380" s="14"/>
      <c r="E380" s="300" t="s">
        <v>60</v>
      </c>
      <c r="F380" s="301"/>
      <c r="G380" s="106"/>
      <c r="H380" s="106"/>
      <c r="I380" s="96"/>
    </row>
    <row r="381" spans="1:9">
      <c r="A381" s="26" t="s">
        <v>271</v>
      </c>
      <c r="B381" s="11" t="s">
        <v>71</v>
      </c>
      <c r="C381" s="12"/>
      <c r="D381" s="14"/>
      <c r="E381" s="300" t="s">
        <v>59</v>
      </c>
      <c r="F381" s="301"/>
      <c r="G381" s="106"/>
      <c r="H381" s="96"/>
      <c r="I381" s="96"/>
    </row>
    <row r="382" spans="1:9">
      <c r="A382" s="26" t="s">
        <v>73</v>
      </c>
      <c r="B382" s="11" t="s">
        <v>56</v>
      </c>
      <c r="C382" s="12">
        <v>100</v>
      </c>
      <c r="D382" s="12">
        <v>100000</v>
      </c>
      <c r="E382" s="298">
        <v>1</v>
      </c>
      <c r="F382" s="299"/>
      <c r="G382" s="106"/>
      <c r="H382" s="96"/>
      <c r="I382" s="96"/>
    </row>
    <row r="383" spans="1:9" ht="26.25" thickBot="1">
      <c r="A383" s="22" t="s">
        <v>174</v>
      </c>
      <c r="B383" s="117" t="s">
        <v>175</v>
      </c>
      <c r="C383" s="289" t="s">
        <v>173</v>
      </c>
      <c r="D383" s="290"/>
      <c r="E383" s="290"/>
      <c r="F383" s="291"/>
      <c r="G383" s="96"/>
      <c r="H383" s="96"/>
      <c r="I383" s="96"/>
    </row>
    <row r="384" spans="1:9" ht="13.5" thickBot="1">
      <c r="A384" s="200" t="s">
        <v>176</v>
      </c>
      <c r="B384" s="201"/>
      <c r="C384" s="201"/>
      <c r="D384" s="201"/>
      <c r="E384" s="201"/>
      <c r="F384" s="202"/>
      <c r="G384" s="96"/>
      <c r="H384" s="96"/>
      <c r="I384" s="96"/>
    </row>
    <row r="385" spans="1:9">
      <c r="A385" s="25" t="s">
        <v>178</v>
      </c>
      <c r="B385" s="123" t="s">
        <v>273</v>
      </c>
      <c r="C385" s="19">
        <v>50</v>
      </c>
      <c r="D385" s="20">
        <v>650000</v>
      </c>
      <c r="E385" s="33">
        <f t="shared" ref="E385:E390" si="5">D385*F385/1000</f>
        <v>117000</v>
      </c>
      <c r="F385" s="124">
        <v>180</v>
      </c>
      <c r="G385" s="96"/>
      <c r="H385" s="96"/>
      <c r="I385" s="96"/>
    </row>
    <row r="386" spans="1:9">
      <c r="A386" s="69" t="s">
        <v>177</v>
      </c>
      <c r="B386" s="128" t="s">
        <v>273</v>
      </c>
      <c r="C386" s="70">
        <v>50</v>
      </c>
      <c r="D386" s="126">
        <v>650000</v>
      </c>
      <c r="E386" s="32">
        <f t="shared" ref="E386" si="6">D386*F386/1000</f>
        <v>117000</v>
      </c>
      <c r="F386" s="129">
        <v>180</v>
      </c>
      <c r="G386" s="96"/>
      <c r="H386" s="96"/>
      <c r="I386" s="96"/>
    </row>
    <row r="387" spans="1:9">
      <c r="A387" s="69" t="s">
        <v>180</v>
      </c>
      <c r="B387" s="128" t="s">
        <v>273</v>
      </c>
      <c r="C387" s="70">
        <v>50</v>
      </c>
      <c r="D387" s="126">
        <v>650000</v>
      </c>
      <c r="E387" s="32">
        <f t="shared" ref="E387" si="7">D387*F387/1000</f>
        <v>143000</v>
      </c>
      <c r="F387" s="129">
        <v>220</v>
      </c>
      <c r="G387" s="96"/>
      <c r="H387" s="96"/>
      <c r="I387" s="96"/>
    </row>
    <row r="388" spans="1:9">
      <c r="A388" s="26" t="s">
        <v>185</v>
      </c>
      <c r="B388" s="122" t="s">
        <v>273</v>
      </c>
      <c r="C388" s="11">
        <v>50</v>
      </c>
      <c r="D388" s="12">
        <v>650000</v>
      </c>
      <c r="E388" s="16">
        <f t="shared" si="5"/>
        <v>143000</v>
      </c>
      <c r="F388" s="125">
        <v>220</v>
      </c>
      <c r="G388" s="96"/>
      <c r="H388" s="96"/>
      <c r="I388" s="96"/>
    </row>
    <row r="389" spans="1:9">
      <c r="A389" s="26" t="s">
        <v>183</v>
      </c>
      <c r="B389" s="122" t="s">
        <v>273</v>
      </c>
      <c r="C389" s="11">
        <v>50</v>
      </c>
      <c r="D389" s="12">
        <v>650000</v>
      </c>
      <c r="E389" s="16">
        <f t="shared" si="5"/>
        <v>162500</v>
      </c>
      <c r="F389" s="125">
        <v>250</v>
      </c>
      <c r="G389" s="96"/>
      <c r="I389" s="96"/>
    </row>
    <row r="390" spans="1:9">
      <c r="A390" s="26" t="s">
        <v>179</v>
      </c>
      <c r="B390" s="122" t="s">
        <v>273</v>
      </c>
      <c r="C390" s="11">
        <v>50</v>
      </c>
      <c r="D390" s="12">
        <v>650000</v>
      </c>
      <c r="E390" s="16">
        <f t="shared" si="5"/>
        <v>182000</v>
      </c>
      <c r="F390" s="125">
        <v>280</v>
      </c>
      <c r="G390" s="96"/>
    </row>
    <row r="391" spans="1:9" ht="13.5" thickBot="1">
      <c r="A391" s="39" t="s">
        <v>184</v>
      </c>
      <c r="B391" s="130" t="s">
        <v>181</v>
      </c>
      <c r="C391" s="40" t="s">
        <v>182</v>
      </c>
      <c r="D391" s="127" t="s">
        <v>182</v>
      </c>
      <c r="E391" s="38">
        <v>15000</v>
      </c>
      <c r="F391" s="131">
        <v>15000</v>
      </c>
      <c r="G391" s="132"/>
    </row>
    <row r="392" spans="1:9">
      <c r="A392" s="3"/>
      <c r="B392" s="3"/>
      <c r="C392" s="8"/>
      <c r="D392" s="8"/>
      <c r="E392" s="8"/>
      <c r="F392" s="3"/>
      <c r="G392" s="133"/>
    </row>
    <row r="393" spans="1:9">
      <c r="A393" s="3"/>
      <c r="B393" s="3"/>
      <c r="C393" s="8"/>
      <c r="D393" s="8"/>
      <c r="E393" s="8"/>
      <c r="F393" s="3"/>
      <c r="G393" s="133"/>
    </row>
    <row r="394" spans="1:9">
      <c r="A394" s="3"/>
      <c r="B394" s="3"/>
      <c r="C394" s="8"/>
      <c r="D394" s="8"/>
      <c r="E394" s="8"/>
      <c r="F394" s="3"/>
      <c r="G394" s="132"/>
    </row>
    <row r="395" spans="1:9">
      <c r="A395" s="3"/>
      <c r="B395" s="3"/>
      <c r="C395" s="8"/>
      <c r="D395" s="8"/>
      <c r="E395" s="8"/>
      <c r="F395" s="3"/>
    </row>
    <row r="396" spans="1:9">
      <c r="A396" s="3"/>
      <c r="B396" s="3"/>
      <c r="C396" s="8"/>
      <c r="D396" s="8"/>
      <c r="E396" s="8"/>
      <c r="F396" s="3"/>
    </row>
    <row r="397" spans="1:9">
      <c r="A397" s="3"/>
      <c r="B397" s="3"/>
      <c r="C397" s="8"/>
      <c r="D397" s="8"/>
      <c r="E397" s="8"/>
      <c r="F397" s="3"/>
    </row>
    <row r="398" spans="1:9">
      <c r="A398" s="3"/>
      <c r="B398" s="3"/>
      <c r="C398" s="8"/>
      <c r="D398" s="8"/>
      <c r="E398" s="8"/>
      <c r="F398" s="3"/>
    </row>
    <row r="399" spans="1:9">
      <c r="A399" s="3"/>
      <c r="B399" s="3"/>
      <c r="C399" s="8"/>
      <c r="D399" s="8"/>
      <c r="E399" s="8"/>
      <c r="F399" s="3"/>
    </row>
    <row r="400" spans="1:9">
      <c r="A400" s="3"/>
      <c r="B400" s="3"/>
      <c r="C400" s="8"/>
      <c r="D400" s="8"/>
      <c r="E400" s="8"/>
      <c r="F400" s="3"/>
    </row>
    <row r="401" spans="1:6">
      <c r="A401" s="3"/>
      <c r="B401" s="3"/>
      <c r="C401" s="8"/>
      <c r="D401" s="8"/>
      <c r="E401" s="8"/>
      <c r="F401" s="3"/>
    </row>
    <row r="402" spans="1:6">
      <c r="A402" s="3"/>
      <c r="B402" s="3"/>
      <c r="C402" s="8"/>
      <c r="D402" s="8"/>
      <c r="E402" s="8"/>
      <c r="F402" s="3"/>
    </row>
    <row r="403" spans="1:6">
      <c r="A403" s="3"/>
      <c r="B403" s="3"/>
      <c r="C403" s="8"/>
      <c r="D403" s="8"/>
      <c r="E403" s="8"/>
      <c r="F403" s="3"/>
    </row>
    <row r="404" spans="1:6">
      <c r="A404" s="3"/>
      <c r="B404" s="3"/>
      <c r="C404" s="8"/>
      <c r="D404" s="8"/>
      <c r="E404" s="8"/>
      <c r="F404" s="3"/>
    </row>
    <row r="405" spans="1:6">
      <c r="A405" s="3"/>
      <c r="B405" s="3"/>
      <c r="C405" s="8"/>
      <c r="D405" s="8"/>
      <c r="E405" s="8"/>
      <c r="F405" s="3"/>
    </row>
    <row r="406" spans="1:6">
      <c r="A406" s="3"/>
      <c r="B406" s="3"/>
      <c r="C406" s="8"/>
      <c r="D406" s="8"/>
      <c r="E406" s="8"/>
      <c r="F406" s="3"/>
    </row>
    <row r="407" spans="1:6">
      <c r="A407" s="3"/>
      <c r="B407" s="3"/>
      <c r="C407" s="8"/>
      <c r="D407" s="8"/>
      <c r="E407" s="8"/>
      <c r="F407" s="3"/>
    </row>
    <row r="408" spans="1:6">
      <c r="A408" s="3"/>
      <c r="B408" s="3"/>
      <c r="C408" s="8"/>
      <c r="D408" s="8"/>
      <c r="E408" s="8"/>
      <c r="F408" s="3"/>
    </row>
    <row r="409" spans="1:6">
      <c r="A409" s="3"/>
      <c r="B409" s="3"/>
      <c r="C409" s="8"/>
      <c r="D409" s="8"/>
      <c r="E409" s="8"/>
      <c r="F409" s="3"/>
    </row>
    <row r="410" spans="1:6">
      <c r="A410" s="3"/>
      <c r="B410" s="3"/>
      <c r="C410" s="8"/>
      <c r="D410" s="8"/>
      <c r="E410" s="8"/>
      <c r="F410" s="3"/>
    </row>
    <row r="411" spans="1:6">
      <c r="A411" s="3"/>
      <c r="B411" s="3"/>
      <c r="C411" s="8"/>
      <c r="D411" s="8"/>
      <c r="E411" s="8"/>
      <c r="F411" s="3"/>
    </row>
    <row r="412" spans="1:6">
      <c r="A412" s="3"/>
      <c r="B412" s="3"/>
      <c r="C412" s="8"/>
      <c r="D412" s="8"/>
      <c r="E412" s="8"/>
      <c r="F412" s="3"/>
    </row>
    <row r="413" spans="1:6">
      <c r="A413" s="3"/>
      <c r="B413" s="3"/>
      <c r="C413" s="8"/>
      <c r="D413" s="8"/>
      <c r="E413" s="8"/>
      <c r="F413" s="3"/>
    </row>
    <row r="414" spans="1:6">
      <c r="A414" s="3"/>
      <c r="B414" s="3"/>
      <c r="C414" s="8"/>
      <c r="D414" s="8"/>
      <c r="E414" s="8"/>
      <c r="F414" s="3"/>
    </row>
    <row r="415" spans="1:6">
      <c r="A415" s="3"/>
      <c r="B415" s="3"/>
      <c r="C415" s="8"/>
      <c r="D415" s="8"/>
      <c r="E415" s="8"/>
      <c r="F415" s="3"/>
    </row>
    <row r="416" spans="1:6">
      <c r="A416" s="3"/>
      <c r="B416" s="3"/>
      <c r="C416" s="8"/>
      <c r="D416" s="8"/>
      <c r="E416" s="8"/>
      <c r="F416" s="3"/>
    </row>
    <row r="417" spans="1:6">
      <c r="A417" s="3"/>
      <c r="B417" s="3"/>
      <c r="C417" s="8"/>
      <c r="D417" s="8"/>
      <c r="E417" s="8"/>
      <c r="F417" s="3"/>
    </row>
    <row r="418" spans="1:6">
      <c r="A418" s="3"/>
      <c r="B418" s="3"/>
      <c r="C418" s="8"/>
      <c r="D418" s="8"/>
      <c r="E418" s="8"/>
      <c r="F418" s="3"/>
    </row>
    <row r="419" spans="1:6">
      <c r="A419" s="3"/>
      <c r="B419" s="3"/>
      <c r="C419" s="8"/>
      <c r="D419" s="8"/>
      <c r="E419" s="8"/>
      <c r="F419" s="3"/>
    </row>
    <row r="420" spans="1:6">
      <c r="A420" s="3"/>
      <c r="B420" s="3"/>
      <c r="C420" s="8"/>
      <c r="D420" s="8"/>
      <c r="E420" s="8"/>
      <c r="F420" s="3"/>
    </row>
    <row r="421" spans="1:6">
      <c r="A421" s="3"/>
      <c r="B421" s="3"/>
      <c r="C421" s="8"/>
      <c r="D421" s="8"/>
      <c r="E421" s="8"/>
      <c r="F421" s="3"/>
    </row>
    <row r="422" spans="1:6">
      <c r="A422" s="3"/>
      <c r="B422" s="3"/>
      <c r="C422" s="8"/>
      <c r="D422" s="8"/>
      <c r="E422" s="8"/>
      <c r="F422" s="3"/>
    </row>
    <row r="423" spans="1:6">
      <c r="A423" s="3"/>
      <c r="B423" s="3"/>
      <c r="C423" s="8"/>
      <c r="D423" s="8"/>
      <c r="E423" s="8"/>
      <c r="F423" s="3"/>
    </row>
    <row r="424" spans="1:6">
      <c r="A424" s="3"/>
      <c r="B424" s="3"/>
      <c r="C424" s="8"/>
      <c r="D424" s="8"/>
      <c r="E424" s="8"/>
      <c r="F424" s="3"/>
    </row>
    <row r="425" spans="1:6">
      <c r="A425" s="3"/>
      <c r="B425" s="3"/>
      <c r="C425" s="8"/>
      <c r="D425" s="8"/>
      <c r="E425" s="8"/>
      <c r="F425" s="3"/>
    </row>
    <row r="426" spans="1:6">
      <c r="A426" s="3"/>
      <c r="B426" s="3"/>
      <c r="C426" s="8"/>
      <c r="D426" s="8"/>
      <c r="E426" s="8"/>
      <c r="F426" s="3"/>
    </row>
    <row r="427" spans="1:6">
      <c r="A427" s="3"/>
      <c r="B427" s="3"/>
      <c r="C427" s="8"/>
      <c r="D427" s="8"/>
      <c r="E427" s="8"/>
      <c r="F427" s="3"/>
    </row>
    <row r="428" spans="1:6">
      <c r="A428" s="3"/>
      <c r="B428" s="3"/>
      <c r="C428" s="8"/>
      <c r="D428" s="8"/>
      <c r="E428" s="8"/>
      <c r="F428" s="3"/>
    </row>
    <row r="429" spans="1:6">
      <c r="A429" s="3"/>
      <c r="B429" s="3"/>
      <c r="C429" s="8"/>
      <c r="D429" s="8"/>
      <c r="E429" s="8"/>
      <c r="F429" s="3"/>
    </row>
    <row r="430" spans="1:6">
      <c r="A430" s="3"/>
      <c r="B430" s="3"/>
      <c r="C430" s="8"/>
      <c r="D430" s="8"/>
      <c r="E430" s="8"/>
      <c r="F430" s="3"/>
    </row>
    <row r="431" spans="1:6">
      <c r="A431" s="3"/>
      <c r="B431" s="3"/>
      <c r="C431" s="8"/>
      <c r="D431" s="8"/>
      <c r="E431" s="8"/>
      <c r="F431" s="3"/>
    </row>
    <row r="432" spans="1:6">
      <c r="A432" s="3"/>
      <c r="B432" s="3"/>
      <c r="C432" s="8"/>
      <c r="D432" s="8"/>
      <c r="E432" s="8"/>
      <c r="F432" s="3"/>
    </row>
    <row r="433" spans="1:6">
      <c r="A433" s="3"/>
      <c r="B433" s="3"/>
      <c r="C433" s="8"/>
      <c r="D433" s="8"/>
      <c r="E433" s="8"/>
      <c r="F433" s="3"/>
    </row>
    <row r="434" spans="1:6">
      <c r="A434" s="3"/>
      <c r="B434" s="3"/>
      <c r="C434" s="8"/>
      <c r="D434" s="8"/>
      <c r="E434" s="8"/>
      <c r="F434" s="3"/>
    </row>
    <row r="435" spans="1:6">
      <c r="A435" s="3"/>
      <c r="B435" s="3"/>
      <c r="C435" s="8"/>
      <c r="D435" s="8"/>
      <c r="E435" s="8"/>
      <c r="F435" s="3"/>
    </row>
    <row r="436" spans="1:6">
      <c r="A436" s="3"/>
      <c r="B436" s="3"/>
      <c r="C436" s="8"/>
      <c r="D436" s="8"/>
      <c r="E436" s="8"/>
      <c r="F436" s="3"/>
    </row>
    <row r="437" spans="1:6">
      <c r="A437" s="3"/>
      <c r="B437" s="3"/>
      <c r="C437" s="8"/>
      <c r="D437" s="8"/>
      <c r="E437" s="8"/>
      <c r="F437" s="3"/>
    </row>
    <row r="438" spans="1:6">
      <c r="A438" s="3"/>
      <c r="B438" s="3"/>
      <c r="C438" s="8"/>
      <c r="D438" s="8"/>
      <c r="E438" s="8"/>
      <c r="F438" s="3"/>
    </row>
    <row r="439" spans="1:6">
      <c r="A439" s="3"/>
      <c r="B439" s="3"/>
      <c r="C439" s="8"/>
      <c r="D439" s="8"/>
      <c r="E439" s="8"/>
      <c r="F439" s="3"/>
    </row>
    <row r="440" spans="1:6">
      <c r="A440" s="3"/>
      <c r="B440" s="3"/>
      <c r="C440" s="8"/>
      <c r="D440" s="8"/>
      <c r="E440" s="8"/>
      <c r="F440" s="3"/>
    </row>
    <row r="441" spans="1:6">
      <c r="A441" s="3"/>
      <c r="B441" s="3"/>
      <c r="C441" s="8"/>
      <c r="D441" s="8"/>
      <c r="E441" s="8"/>
      <c r="F441" s="3"/>
    </row>
    <row r="442" spans="1:6">
      <c r="A442" s="3"/>
      <c r="B442" s="3"/>
      <c r="C442" s="8"/>
      <c r="D442" s="8"/>
      <c r="E442" s="8"/>
      <c r="F442" s="3"/>
    </row>
    <row r="443" spans="1:6">
      <c r="A443" s="3"/>
      <c r="B443" s="3"/>
      <c r="C443" s="8"/>
      <c r="D443" s="8"/>
      <c r="E443" s="8"/>
      <c r="F443" s="3"/>
    </row>
    <row r="444" spans="1:6">
      <c r="A444" s="3"/>
      <c r="B444" s="3"/>
      <c r="C444" s="8"/>
      <c r="D444" s="8"/>
      <c r="E444" s="8"/>
      <c r="F444" s="3"/>
    </row>
    <row r="445" spans="1:6">
      <c r="A445" s="3"/>
      <c r="B445" s="3"/>
      <c r="C445" s="8"/>
      <c r="D445" s="8"/>
      <c r="E445" s="8"/>
      <c r="F445" s="3"/>
    </row>
    <row r="446" spans="1:6">
      <c r="A446" s="3"/>
      <c r="B446" s="3"/>
      <c r="C446" s="8"/>
      <c r="D446" s="8"/>
      <c r="E446" s="8"/>
      <c r="F446" s="3"/>
    </row>
    <row r="447" spans="1:6">
      <c r="A447" s="3"/>
      <c r="B447" s="3"/>
      <c r="C447" s="8"/>
      <c r="D447" s="8"/>
      <c r="E447" s="8"/>
      <c r="F447" s="3"/>
    </row>
    <row r="448" spans="1:6">
      <c r="A448" s="3"/>
      <c r="B448" s="3"/>
      <c r="C448" s="8"/>
      <c r="D448" s="8"/>
      <c r="E448" s="8"/>
      <c r="F448" s="3"/>
    </row>
    <row r="449" spans="1:6">
      <c r="A449" s="3"/>
      <c r="B449" s="3"/>
      <c r="C449" s="8"/>
      <c r="D449" s="8"/>
      <c r="E449" s="8"/>
      <c r="F449" s="3"/>
    </row>
    <row r="450" spans="1:6">
      <c r="A450" s="3"/>
      <c r="B450" s="3"/>
      <c r="C450" s="8"/>
      <c r="D450" s="8"/>
      <c r="E450" s="8"/>
      <c r="F450" s="3"/>
    </row>
    <row r="451" spans="1:6">
      <c r="A451" s="3"/>
      <c r="B451" s="3"/>
      <c r="C451" s="8"/>
      <c r="D451" s="8"/>
      <c r="E451" s="8"/>
      <c r="F451" s="3"/>
    </row>
    <row r="452" spans="1:6">
      <c r="A452" s="3"/>
      <c r="B452" s="3"/>
      <c r="C452" s="8"/>
      <c r="D452" s="8"/>
      <c r="E452" s="8"/>
      <c r="F452" s="3"/>
    </row>
    <row r="453" spans="1:6">
      <c r="A453" s="3"/>
      <c r="B453" s="3"/>
      <c r="C453" s="8"/>
      <c r="D453" s="8"/>
      <c r="E453" s="8"/>
      <c r="F453" s="3"/>
    </row>
    <row r="454" spans="1:6">
      <c r="A454" s="3"/>
      <c r="B454" s="3"/>
      <c r="C454" s="8"/>
      <c r="D454" s="8"/>
      <c r="E454" s="8"/>
      <c r="F454" s="3"/>
    </row>
    <row r="455" spans="1:6">
      <c r="A455" s="3"/>
      <c r="B455" s="3"/>
      <c r="C455" s="8"/>
      <c r="D455" s="8"/>
      <c r="E455" s="8"/>
      <c r="F455" s="3"/>
    </row>
    <row r="456" spans="1:6">
      <c r="A456" s="3"/>
      <c r="B456" s="3"/>
      <c r="C456" s="8"/>
      <c r="D456" s="8"/>
      <c r="E456" s="8"/>
      <c r="F456" s="3"/>
    </row>
    <row r="457" spans="1:6">
      <c r="A457" s="3"/>
      <c r="B457" s="3"/>
      <c r="C457" s="8"/>
      <c r="D457" s="8"/>
      <c r="E457" s="8"/>
      <c r="F457" s="3"/>
    </row>
    <row r="458" spans="1:6">
      <c r="A458" s="3"/>
      <c r="B458" s="3"/>
      <c r="C458" s="8"/>
      <c r="D458" s="8"/>
      <c r="E458" s="8"/>
      <c r="F458" s="3"/>
    </row>
    <row r="459" spans="1:6">
      <c r="A459" s="3"/>
      <c r="B459" s="3"/>
      <c r="C459" s="8"/>
      <c r="D459" s="8"/>
      <c r="E459" s="8"/>
      <c r="F459" s="3"/>
    </row>
    <row r="460" spans="1:6">
      <c r="A460" s="3"/>
      <c r="B460" s="3"/>
      <c r="C460" s="8"/>
      <c r="D460" s="8"/>
      <c r="E460" s="8"/>
      <c r="F460" s="3"/>
    </row>
    <row r="461" spans="1:6">
      <c r="A461" s="3"/>
      <c r="B461" s="3"/>
      <c r="C461" s="8"/>
      <c r="D461" s="8"/>
      <c r="E461" s="8"/>
      <c r="F461" s="3"/>
    </row>
    <row r="462" spans="1:6">
      <c r="A462" s="3"/>
      <c r="B462" s="3"/>
      <c r="C462" s="8"/>
      <c r="D462" s="8"/>
      <c r="E462" s="8"/>
      <c r="F462" s="3"/>
    </row>
    <row r="463" spans="1:6">
      <c r="A463" s="3"/>
      <c r="B463" s="3"/>
      <c r="C463" s="8"/>
      <c r="D463" s="8"/>
      <c r="E463" s="8"/>
      <c r="F463" s="3"/>
    </row>
    <row r="464" spans="1:6">
      <c r="A464" s="3"/>
      <c r="B464" s="3"/>
      <c r="C464" s="8"/>
      <c r="D464" s="8"/>
      <c r="E464" s="8"/>
      <c r="F464" s="3"/>
    </row>
    <row r="465" spans="1:6">
      <c r="A465" s="3"/>
      <c r="B465" s="3"/>
      <c r="C465" s="8"/>
      <c r="D465" s="8"/>
      <c r="E465" s="8"/>
      <c r="F465" s="3"/>
    </row>
    <row r="466" spans="1:6">
      <c r="A466" s="3"/>
      <c r="B466" s="3"/>
      <c r="C466" s="8"/>
      <c r="D466" s="8"/>
      <c r="E466" s="8"/>
      <c r="F466" s="3"/>
    </row>
    <row r="467" spans="1:6">
      <c r="A467" s="3"/>
      <c r="B467" s="3"/>
      <c r="C467" s="8"/>
      <c r="D467" s="8"/>
      <c r="E467" s="8"/>
      <c r="F467" s="3"/>
    </row>
    <row r="468" spans="1:6">
      <c r="A468" s="3"/>
      <c r="B468" s="3"/>
      <c r="C468" s="8"/>
      <c r="D468" s="8"/>
      <c r="E468" s="8"/>
      <c r="F468" s="3"/>
    </row>
    <row r="469" spans="1:6">
      <c r="A469" s="3"/>
      <c r="B469" s="3"/>
      <c r="C469" s="8"/>
      <c r="D469" s="8"/>
      <c r="E469" s="8"/>
      <c r="F469" s="3"/>
    </row>
    <row r="470" spans="1:6">
      <c r="A470" s="3"/>
      <c r="B470" s="3"/>
      <c r="C470" s="8"/>
      <c r="D470" s="8"/>
      <c r="E470" s="8"/>
      <c r="F470" s="3"/>
    </row>
    <row r="471" spans="1:6">
      <c r="A471" s="3"/>
      <c r="B471" s="3"/>
      <c r="C471" s="8"/>
      <c r="D471" s="8"/>
      <c r="E471" s="8"/>
      <c r="F471" s="3"/>
    </row>
    <row r="472" spans="1:6">
      <c r="A472" s="3"/>
      <c r="B472" s="3"/>
      <c r="C472" s="8"/>
      <c r="D472" s="8"/>
      <c r="E472" s="8"/>
      <c r="F472" s="3"/>
    </row>
    <row r="473" spans="1:6">
      <c r="A473" s="3"/>
      <c r="B473" s="3"/>
      <c r="C473" s="8"/>
      <c r="D473" s="8"/>
      <c r="E473" s="8"/>
      <c r="F473" s="3"/>
    </row>
    <row r="474" spans="1:6">
      <c r="A474" s="3"/>
      <c r="B474" s="3"/>
      <c r="C474" s="8"/>
      <c r="D474" s="8"/>
      <c r="E474" s="8"/>
      <c r="F474" s="3"/>
    </row>
    <row r="475" spans="1:6">
      <c r="A475" s="3"/>
      <c r="B475" s="3"/>
      <c r="C475" s="8"/>
      <c r="D475" s="8"/>
      <c r="E475" s="8"/>
      <c r="F475" s="3"/>
    </row>
    <row r="476" spans="1:6">
      <c r="A476" s="3"/>
      <c r="B476" s="3"/>
      <c r="C476" s="8"/>
      <c r="D476" s="8"/>
      <c r="E476" s="8"/>
      <c r="F476" s="3"/>
    </row>
    <row r="477" spans="1:6">
      <c r="A477" s="3"/>
      <c r="B477" s="3"/>
      <c r="C477" s="8"/>
      <c r="D477" s="8"/>
      <c r="E477" s="8"/>
      <c r="F477" s="3"/>
    </row>
    <row r="478" spans="1:6">
      <c r="A478" s="3"/>
      <c r="B478" s="3"/>
      <c r="C478" s="8"/>
      <c r="D478" s="8"/>
      <c r="E478" s="8"/>
      <c r="F478" s="3"/>
    </row>
    <row r="479" spans="1:6">
      <c r="A479" s="3"/>
      <c r="B479" s="3"/>
      <c r="C479" s="8"/>
      <c r="D479" s="8"/>
      <c r="E479" s="8"/>
      <c r="F479" s="3"/>
    </row>
    <row r="480" spans="1:6">
      <c r="A480" s="3"/>
      <c r="B480" s="3"/>
      <c r="C480" s="8"/>
      <c r="D480" s="8"/>
      <c r="E480" s="8"/>
      <c r="F480" s="3"/>
    </row>
    <row r="481" spans="1:6">
      <c r="A481" s="3"/>
      <c r="B481" s="3"/>
      <c r="C481" s="8"/>
      <c r="D481" s="8"/>
      <c r="E481" s="8"/>
      <c r="F481" s="3"/>
    </row>
    <row r="482" spans="1:6">
      <c r="A482" s="3"/>
      <c r="B482" s="3"/>
      <c r="C482" s="8"/>
      <c r="D482" s="8"/>
      <c r="E482" s="8"/>
      <c r="F482" s="3"/>
    </row>
    <row r="483" spans="1:6">
      <c r="A483" s="3"/>
      <c r="B483" s="3"/>
      <c r="C483" s="8"/>
      <c r="D483" s="8"/>
      <c r="E483" s="8"/>
      <c r="F483" s="3"/>
    </row>
    <row r="484" spans="1:6">
      <c r="A484" s="3"/>
      <c r="B484" s="3"/>
      <c r="C484" s="8"/>
      <c r="D484" s="8"/>
      <c r="E484" s="8"/>
      <c r="F484" s="3"/>
    </row>
    <row r="485" spans="1:6">
      <c r="A485" s="3"/>
      <c r="B485" s="3"/>
      <c r="C485" s="8"/>
      <c r="D485" s="8"/>
      <c r="E485" s="8"/>
      <c r="F485" s="3"/>
    </row>
    <row r="486" spans="1:6">
      <c r="A486" s="3"/>
      <c r="B486" s="3"/>
      <c r="C486" s="8"/>
      <c r="D486" s="8"/>
      <c r="E486" s="8"/>
      <c r="F486" s="3"/>
    </row>
    <row r="487" spans="1:6">
      <c r="A487" s="3"/>
      <c r="B487" s="3"/>
      <c r="C487" s="8"/>
      <c r="D487" s="8"/>
      <c r="E487" s="8"/>
      <c r="F487" s="3"/>
    </row>
    <row r="488" spans="1:6">
      <c r="A488" s="3"/>
      <c r="B488" s="3"/>
      <c r="C488" s="8"/>
      <c r="D488" s="8"/>
      <c r="E488" s="8"/>
      <c r="F488" s="3"/>
    </row>
    <row r="489" spans="1:6">
      <c r="A489" s="3"/>
      <c r="B489" s="3"/>
      <c r="C489" s="8"/>
      <c r="D489" s="8"/>
      <c r="E489" s="8"/>
      <c r="F489" s="3"/>
    </row>
    <row r="490" spans="1:6">
      <c r="A490" s="3"/>
      <c r="B490" s="3"/>
      <c r="C490" s="8"/>
      <c r="D490" s="8"/>
      <c r="E490" s="8"/>
      <c r="F490" s="3"/>
    </row>
    <row r="491" spans="1:6">
      <c r="A491" s="3"/>
      <c r="B491" s="3"/>
      <c r="C491" s="8"/>
      <c r="D491" s="8"/>
      <c r="E491" s="8"/>
      <c r="F491" s="3"/>
    </row>
    <row r="492" spans="1:6">
      <c r="A492" s="3"/>
      <c r="B492" s="3"/>
      <c r="C492" s="8"/>
      <c r="D492" s="8"/>
      <c r="E492" s="8"/>
      <c r="F492" s="3"/>
    </row>
    <row r="493" spans="1:6">
      <c r="A493" s="3"/>
      <c r="B493" s="3"/>
      <c r="C493" s="8"/>
      <c r="D493" s="8"/>
      <c r="E493" s="8"/>
      <c r="F493" s="3"/>
    </row>
    <row r="494" spans="1:6">
      <c r="A494" s="3"/>
      <c r="B494" s="3"/>
      <c r="C494" s="8"/>
      <c r="D494" s="8"/>
      <c r="E494" s="8"/>
      <c r="F494" s="3"/>
    </row>
    <row r="495" spans="1:6">
      <c r="A495" s="3"/>
      <c r="B495" s="3"/>
      <c r="C495" s="8"/>
      <c r="D495" s="8"/>
      <c r="E495" s="8"/>
      <c r="F495" s="3"/>
    </row>
    <row r="496" spans="1:6">
      <c r="A496" s="3"/>
      <c r="B496" s="3"/>
      <c r="C496" s="8"/>
      <c r="D496" s="8"/>
      <c r="E496" s="8"/>
      <c r="F496" s="3"/>
    </row>
    <row r="497" spans="1:6">
      <c r="A497" s="3"/>
      <c r="B497" s="3"/>
      <c r="C497" s="8"/>
      <c r="D497" s="8"/>
      <c r="E497" s="8"/>
      <c r="F497" s="3"/>
    </row>
    <row r="498" spans="1:6">
      <c r="A498" s="3"/>
      <c r="B498" s="3"/>
      <c r="C498" s="8"/>
      <c r="D498" s="8"/>
      <c r="E498" s="8"/>
      <c r="F498" s="3"/>
    </row>
    <row r="499" spans="1:6">
      <c r="A499" s="3"/>
      <c r="B499" s="3"/>
      <c r="C499" s="8"/>
      <c r="D499" s="8"/>
      <c r="E499" s="8"/>
      <c r="F499" s="3"/>
    </row>
    <row r="500" spans="1:6">
      <c r="A500" s="3"/>
      <c r="B500" s="3"/>
      <c r="C500" s="8"/>
      <c r="D500" s="8"/>
      <c r="E500" s="8"/>
      <c r="F500" s="3"/>
    </row>
    <row r="501" spans="1:6">
      <c r="A501" s="3"/>
      <c r="B501" s="3"/>
      <c r="C501" s="8"/>
      <c r="D501" s="8"/>
      <c r="E501" s="8"/>
      <c r="F501" s="3"/>
    </row>
    <row r="502" spans="1:6">
      <c r="A502" s="3"/>
      <c r="B502" s="3"/>
      <c r="C502" s="8"/>
      <c r="D502" s="8"/>
      <c r="E502" s="8"/>
      <c r="F502" s="3"/>
    </row>
    <row r="503" spans="1:6">
      <c r="A503" s="3"/>
      <c r="B503" s="3"/>
      <c r="C503" s="8"/>
      <c r="D503" s="8"/>
      <c r="E503" s="8"/>
      <c r="F503" s="3"/>
    </row>
    <row r="504" spans="1:6">
      <c r="A504" s="3"/>
      <c r="B504" s="3"/>
      <c r="C504" s="8"/>
      <c r="D504" s="8"/>
      <c r="E504" s="8"/>
      <c r="F504" s="3"/>
    </row>
    <row r="505" spans="1:6">
      <c r="A505" s="3"/>
      <c r="B505" s="3"/>
      <c r="C505" s="8"/>
      <c r="D505" s="8"/>
      <c r="E505" s="8"/>
      <c r="F505" s="3"/>
    </row>
    <row r="506" spans="1:6">
      <c r="A506" s="3"/>
      <c r="B506" s="3"/>
      <c r="C506" s="8"/>
      <c r="D506" s="8"/>
      <c r="E506" s="8"/>
      <c r="F506" s="3"/>
    </row>
  </sheetData>
  <mergeCells count="148">
    <mergeCell ref="K236:K237"/>
    <mergeCell ref="L236:L237"/>
    <mergeCell ref="M236:M237"/>
    <mergeCell ref="Q236:Q237"/>
    <mergeCell ref="A233:F233"/>
    <mergeCell ref="B234:F234"/>
    <mergeCell ref="C383:F383"/>
    <mergeCell ref="O359:T359"/>
    <mergeCell ref="A350:F350"/>
    <mergeCell ref="A351:F351"/>
    <mergeCell ref="A355:F355"/>
    <mergeCell ref="E382:F382"/>
    <mergeCell ref="E381:F381"/>
    <mergeCell ref="A366:F366"/>
    <mergeCell ref="E380:F380"/>
    <mergeCell ref="A250:F250"/>
    <mergeCell ref="B251:F251"/>
    <mergeCell ref="A257:F257"/>
    <mergeCell ref="B258:F258"/>
    <mergeCell ref="A266:F266"/>
    <mergeCell ref="A269:F269"/>
    <mergeCell ref="D270:D271"/>
    <mergeCell ref="A245:F245"/>
    <mergeCell ref="A246:F246"/>
    <mergeCell ref="E176:F176"/>
    <mergeCell ref="D171:D175"/>
    <mergeCell ref="D134:D138"/>
    <mergeCell ref="A304:F304"/>
    <mergeCell ref="A305:F305"/>
    <mergeCell ref="A210:F210"/>
    <mergeCell ref="B211:F211"/>
    <mergeCell ref="A219:F219"/>
    <mergeCell ref="B220:F220"/>
    <mergeCell ref="A226:F226"/>
    <mergeCell ref="B227:F227"/>
    <mergeCell ref="D208:D209"/>
    <mergeCell ref="A159:F159"/>
    <mergeCell ref="A168:F168"/>
    <mergeCell ref="A158:F158"/>
    <mergeCell ref="A177:F177"/>
    <mergeCell ref="A178:F178"/>
    <mergeCell ref="B199:F199"/>
    <mergeCell ref="D192:D196"/>
    <mergeCell ref="D182:D184"/>
    <mergeCell ref="E188:F188"/>
    <mergeCell ref="D179:D180"/>
    <mergeCell ref="D293:D295"/>
    <mergeCell ref="A297:F297"/>
    <mergeCell ref="D102:D103"/>
    <mergeCell ref="D144:D146"/>
    <mergeCell ref="E130:F130"/>
    <mergeCell ref="A141:F141"/>
    <mergeCell ref="A101:F101"/>
    <mergeCell ref="D105:D107"/>
    <mergeCell ref="E110:F110"/>
    <mergeCell ref="E119:F119"/>
    <mergeCell ref="A121:F121"/>
    <mergeCell ref="A120:F120"/>
    <mergeCell ref="E139:F139"/>
    <mergeCell ref="A132:F132"/>
    <mergeCell ref="D125:D127"/>
    <mergeCell ref="D122:D123"/>
    <mergeCell ref="A100:F100"/>
    <mergeCell ref="E60:F60"/>
    <mergeCell ref="E50:F50"/>
    <mergeCell ref="E76:F76"/>
    <mergeCell ref="D86:D88"/>
    <mergeCell ref="E91:F91"/>
    <mergeCell ref="A93:F93"/>
    <mergeCell ref="D95:D99"/>
    <mergeCell ref="A61:F61"/>
    <mergeCell ref="A72:F72"/>
    <mergeCell ref="A77:F77"/>
    <mergeCell ref="E79:F79"/>
    <mergeCell ref="E80:F80"/>
    <mergeCell ref="E75:F75"/>
    <mergeCell ref="E197:F197"/>
    <mergeCell ref="A198:F198"/>
    <mergeCell ref="E170:F170"/>
    <mergeCell ref="A207:F207"/>
    <mergeCell ref="A81:F81"/>
    <mergeCell ref="A82:F82"/>
    <mergeCell ref="D83:D84"/>
    <mergeCell ref="A4:F4"/>
    <mergeCell ref="A40:F40"/>
    <mergeCell ref="D6:D7"/>
    <mergeCell ref="D15:D16"/>
    <mergeCell ref="D9:D11"/>
    <mergeCell ref="E13:F13"/>
    <mergeCell ref="A5:F5"/>
    <mergeCell ref="D17:D21"/>
    <mergeCell ref="A24:F24"/>
    <mergeCell ref="A25:F25"/>
    <mergeCell ref="D26:D27"/>
    <mergeCell ref="D29:D31"/>
    <mergeCell ref="A34:F34"/>
    <mergeCell ref="D35:D39"/>
    <mergeCell ref="A14:F14"/>
    <mergeCell ref="D42:D43"/>
    <mergeCell ref="D55:D59"/>
    <mergeCell ref="A313:F313"/>
    <mergeCell ref="D315:D319"/>
    <mergeCell ref="A320:F320"/>
    <mergeCell ref="A321:F321"/>
    <mergeCell ref="D322:D323"/>
    <mergeCell ref="D325:D327"/>
    <mergeCell ref="A329:F329"/>
    <mergeCell ref="A41:F41"/>
    <mergeCell ref="D45:D47"/>
    <mergeCell ref="A53:F53"/>
    <mergeCell ref="A112:F112"/>
    <mergeCell ref="D114:D118"/>
    <mergeCell ref="A281:F281"/>
    <mergeCell ref="D274:D275"/>
    <mergeCell ref="D277:D279"/>
    <mergeCell ref="A151:F151"/>
    <mergeCell ref="D153:D157"/>
    <mergeCell ref="D160:D161"/>
    <mergeCell ref="D203:D204"/>
    <mergeCell ref="D142:D143"/>
    <mergeCell ref="E150:F150"/>
    <mergeCell ref="A140:F140"/>
    <mergeCell ref="A190:F190"/>
    <mergeCell ref="D200:D202"/>
    <mergeCell ref="A357:F357"/>
    <mergeCell ref="D63:D64"/>
    <mergeCell ref="D66:D67"/>
    <mergeCell ref="A384:F384"/>
    <mergeCell ref="A288:F288"/>
    <mergeCell ref="A272:F272"/>
    <mergeCell ref="A273:F273"/>
    <mergeCell ref="E379:F379"/>
    <mergeCell ref="D362:D364"/>
    <mergeCell ref="D283:D287"/>
    <mergeCell ref="A289:F289"/>
    <mergeCell ref="D290:D291"/>
    <mergeCell ref="D331:D335"/>
    <mergeCell ref="A336:F336"/>
    <mergeCell ref="A337:F337"/>
    <mergeCell ref="D338:D339"/>
    <mergeCell ref="D341:D343"/>
    <mergeCell ref="A344:F344"/>
    <mergeCell ref="D345:D349"/>
    <mergeCell ref="D299:D303"/>
    <mergeCell ref="A358:F358"/>
    <mergeCell ref="D359:D360"/>
    <mergeCell ref="D306:D307"/>
    <mergeCell ref="D309:D311"/>
  </mergeCells>
  <hyperlinks>
    <hyperlink ref="H84" r:id="rId1"/>
    <hyperlink ref="H78" r:id="rId2"/>
    <hyperlink ref="H87" r:id="rId3"/>
    <hyperlink ref="H91" r:id="rId4"/>
  </hyperlinks>
  <pageMargins left="0.23622047244094491" right="0.23622047244094491" top="0.74803149606299213" bottom="0.74803149606299213" header="0.31496062992125984" footer="0.31496062992125984"/>
  <pageSetup paperSize="9" scale="50" orientation="portrait" r:id="rId5"/>
  <rowBreaks count="3" manualBreakCount="3">
    <brk id="106" max="10" man="1"/>
    <brk id="205" max="10" man="1"/>
    <brk id="292" max="10" man="1"/>
  </rowBreaks>
  <ignoredErrors>
    <ignoredError sqref="E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 platný od 16.11. 2015</vt:lpstr>
      <vt:lpstr>'Ceník platný od 16.11. 2015'!Print_Area</vt:lpstr>
    </vt:vector>
  </TitlesOfParts>
  <Company>RINGIER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Petr Jeníček</cp:lastModifiedBy>
  <cp:lastPrinted>2016-02-12T08:09:04Z</cp:lastPrinted>
  <dcterms:created xsi:type="dcterms:W3CDTF">2007-11-11T20:23:53Z</dcterms:created>
  <dcterms:modified xsi:type="dcterms:W3CDTF">2016-03-24T14:27:01Z</dcterms:modified>
</cp:coreProperties>
</file>